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4665" windowHeight="7260" tabRatio="906" activeTab="20"/>
  </bookViews>
  <sheets>
    <sheet name="1.1" sheetId="118" r:id="rId1"/>
    <sheet name="2.1&amp;2.4.2" sheetId="117" r:id="rId2"/>
    <sheet name="1.2.1 &amp; 1.2.2" sheetId="106" r:id="rId3"/>
    <sheet name="1.3.2" sheetId="7" r:id="rId4"/>
    <sheet name="2.1.1&amp;2.1.2" sheetId="11" r:id="rId5"/>
    <sheet name="2.6.2" sheetId="26" r:id="rId6"/>
    <sheet name="2.7.1" sheetId="27" r:id="rId7"/>
    <sheet name="3.1.1" sheetId="34" r:id="rId8"/>
    <sheet name="3.2.2" sheetId="45" r:id="rId9"/>
    <sheet name="3.3.1" sheetId="51" r:id="rId10"/>
    <sheet name="3.3.2" sheetId="113" r:id="rId11"/>
    <sheet name="3.4.3" sheetId="52" r:id="rId12"/>
    <sheet name="3.5.1" sheetId="115" r:id="rId13"/>
    <sheet name="4.1.2 &amp; 4.4.1" sheetId="59" r:id="rId14"/>
    <sheet name="5.1.1" sheetId="69" r:id="rId15"/>
    <sheet name="5.1.3" sheetId="72" r:id="rId16"/>
    <sheet name="5.1.2" sheetId="71" r:id="rId17"/>
    <sheet name="5.2.1" sheetId="74" r:id="rId18"/>
    <sheet name="5.2.2" sheetId="76" r:id="rId19"/>
    <sheet name="5.3.1" sheetId="116" r:id="rId20"/>
    <sheet name="5.3.2" sheetId="77" r:id="rId21"/>
    <sheet name="6.3.2" sheetId="82" r:id="rId22"/>
    <sheet name="6.3.3" sheetId="83" r:id="rId23"/>
    <sheet name="6.5.2" sheetId="86" r:id="rId24"/>
  </sheets>
  <definedNames>
    <definedName name="_xlnm._FilterDatabase" localSheetId="0" hidden="1">'1.1'!$A$2:$D$1175</definedName>
    <definedName name="_xlnm._FilterDatabase" localSheetId="21" hidden="1">'6.3.2'!$A$2:$E$43</definedName>
    <definedName name="_xlnm.Print_Area" localSheetId="22">'6.3.3'!$A$1:$D$16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9" l="1"/>
  <c r="F7" i="59"/>
  <c r="E7" i="59"/>
  <c r="D7" i="59"/>
  <c r="J7" i="59" s="1"/>
  <c r="K7" i="59" s="1"/>
  <c r="H7" i="59" l="1"/>
  <c r="I7" i="59" s="1"/>
  <c r="E15" i="69"/>
  <c r="F13" i="69"/>
  <c r="F11" i="69"/>
  <c r="G6" i="59" l="1"/>
  <c r="F6" i="59"/>
  <c r="E6" i="59"/>
  <c r="D6" i="59"/>
  <c r="C6" i="59"/>
  <c r="G5" i="59"/>
  <c r="F5" i="59"/>
  <c r="E5" i="59"/>
  <c r="D5" i="59"/>
  <c r="C5" i="59"/>
  <c r="G4" i="59"/>
  <c r="F4" i="59"/>
  <c r="E4" i="59"/>
  <c r="D4" i="59"/>
  <c r="C4" i="59"/>
  <c r="G3" i="59"/>
  <c r="F3" i="59"/>
  <c r="E3" i="59"/>
  <c r="D3" i="59"/>
  <c r="J3" i="59" s="1"/>
  <c r="C3" i="59"/>
  <c r="J5" i="59" l="1"/>
  <c r="H6" i="59"/>
  <c r="I6" i="59" s="1"/>
  <c r="H5" i="59"/>
  <c r="I5" i="59" s="1"/>
  <c r="H4" i="59"/>
  <c r="I4" i="59" s="1"/>
  <c r="H3" i="59"/>
  <c r="J6" i="59"/>
  <c r="J4" i="59"/>
  <c r="H9" i="59" l="1"/>
  <c r="I3" i="59"/>
  <c r="J9" i="59"/>
  <c r="E9" i="59"/>
  <c r="D9" i="59"/>
  <c r="C9" i="59"/>
  <c r="F9" i="59"/>
  <c r="I9" i="59" l="1"/>
  <c r="K9" i="59"/>
  <c r="K6" i="59" l="1"/>
  <c r="K3" i="59"/>
  <c r="K4" i="59"/>
  <c r="K5" i="59" l="1"/>
</calcChain>
</file>

<file path=xl/sharedStrings.xml><?xml version="1.0" encoding="utf-8"?>
<sst xmlns="http://schemas.openxmlformats.org/spreadsheetml/2006/main" count="8050" uniqueCount="3224">
  <si>
    <t>Program Code</t>
  </si>
  <si>
    <t>Year</t>
  </si>
  <si>
    <t>Number of students admitted from the reserved category</t>
  </si>
  <si>
    <t>SC</t>
  </si>
  <si>
    <t>ST</t>
  </si>
  <si>
    <t>OBC</t>
  </si>
  <si>
    <t>Gen</t>
  </si>
  <si>
    <t>Others</t>
  </si>
  <si>
    <t>Name of the teacher</t>
  </si>
  <si>
    <t>Program Name</t>
  </si>
  <si>
    <t>Number of students passed in final year examination</t>
  </si>
  <si>
    <t>Number of students appeared in the final year examination</t>
  </si>
  <si>
    <t>Name of the student</t>
  </si>
  <si>
    <t>Year of Award</t>
  </si>
  <si>
    <t>Department of Principal Investigator</t>
  </si>
  <si>
    <t>Duration of the project</t>
  </si>
  <si>
    <t>Link to the Activity report on the website</t>
  </si>
  <si>
    <t>Date From – To</t>
  </si>
  <si>
    <t>Sl. No.</t>
  </si>
  <si>
    <t>Title of paper</t>
  </si>
  <si>
    <t>Name of the author/s</t>
  </si>
  <si>
    <t>Department of the teacher</t>
  </si>
  <si>
    <t>Name of journal</t>
  </si>
  <si>
    <t>Year of publication</t>
  </si>
  <si>
    <t>Title of the paper</t>
  </si>
  <si>
    <t>Title of the proceedings of the conference</t>
  </si>
  <si>
    <t>Name of the conference</t>
  </si>
  <si>
    <t xml:space="preserve">Affiliating Institute at the time of publication </t>
  </si>
  <si>
    <t>Title of the book/chapters  published</t>
  </si>
  <si>
    <t>Name of the publisher</t>
  </si>
  <si>
    <t>Name of the activity</t>
  </si>
  <si>
    <t xml:space="preserve">Organising unit/ agency/ collaborating agency </t>
  </si>
  <si>
    <t xml:space="preserve">Year of the activity </t>
  </si>
  <si>
    <t>Name of the scheme</t>
  </si>
  <si>
    <t>Number of students enrolled</t>
  </si>
  <si>
    <t xml:space="preserve">Year </t>
  </si>
  <si>
    <t xml:space="preserve">Program graduated from  </t>
  </si>
  <si>
    <t>GATE</t>
  </si>
  <si>
    <t>GMAT</t>
  </si>
  <si>
    <t>CAT</t>
  </si>
  <si>
    <t>Civil Services</t>
  </si>
  <si>
    <t>State government examinations</t>
  </si>
  <si>
    <t>Name of the award/ medal</t>
  </si>
  <si>
    <t>Name of teacher</t>
  </si>
  <si>
    <t>Name of conference/ workshop attended for which financial support provided</t>
  </si>
  <si>
    <t>Name of the professional body for which membership fee is provided</t>
  </si>
  <si>
    <t>Program name</t>
  </si>
  <si>
    <t>Number of  seats earmarked for reserved category as per GOI or State Government rule</t>
  </si>
  <si>
    <t>Email ID</t>
  </si>
  <si>
    <t>Gender</t>
  </si>
  <si>
    <t>Mobile Number</t>
  </si>
  <si>
    <t>Year of joining</t>
  </si>
  <si>
    <t>Category</t>
  </si>
  <si>
    <t>Registration number/roll number for the exam</t>
  </si>
  <si>
    <t>State of Domicile</t>
  </si>
  <si>
    <t>Programme Code</t>
  </si>
  <si>
    <t>Programme name</t>
  </si>
  <si>
    <t>Number of Students admitted</t>
  </si>
  <si>
    <t>Amount Sanctioned</t>
  </si>
  <si>
    <t>Number of seats sanctioned</t>
  </si>
  <si>
    <t>Type  (Government/non-Government)</t>
  </si>
  <si>
    <t>GRE</t>
  </si>
  <si>
    <t>JAM</t>
  </si>
  <si>
    <t>TOEFL</t>
  </si>
  <si>
    <t>Total</t>
  </si>
  <si>
    <t>Grand Total</t>
  </si>
  <si>
    <t>Link to the relevant document</t>
  </si>
  <si>
    <t>Name of the Department</t>
  </si>
  <si>
    <t>No. of times offered during the same year</t>
  </si>
  <si>
    <t xml:space="preserve">Year of offering </t>
  </si>
  <si>
    <t>Number of students enrolled in the year</t>
  </si>
  <si>
    <t>Number of Students completing the course  in the year</t>
  </si>
  <si>
    <t>Year 2</t>
  </si>
  <si>
    <t>Year 3</t>
  </si>
  <si>
    <t>Year 4</t>
  </si>
  <si>
    <t>Year 5</t>
  </si>
  <si>
    <t>Course Code (if any)</t>
  </si>
  <si>
    <t>Duration of course</t>
  </si>
  <si>
    <t>List of students undertaking project work/field work/internship</t>
  </si>
  <si>
    <t>Nature of appointment (Against Sanctioned post, temporary, permanent)</t>
  </si>
  <si>
    <t>Number of Participants</t>
  </si>
  <si>
    <t>ISSN number</t>
  </si>
  <si>
    <t>National / International</t>
  </si>
  <si>
    <t>Number of students benefited by government scheme and amount</t>
  </si>
  <si>
    <t>Number of students benefited by  the institution's schemes and amount</t>
  </si>
  <si>
    <t>Link to relevant document</t>
  </si>
  <si>
    <t>Number of students</t>
  </si>
  <si>
    <t>Amount</t>
  </si>
  <si>
    <t>Date of implementation (DD-MM-YYYY)</t>
  </si>
  <si>
    <t>Name of the agencies/consultants involved with contact details (if any)</t>
  </si>
  <si>
    <t xml:space="preserve">Name of the Activity conducted by the HEI  to offer guidance for  competitive examinations offered by the institution during the last five years </t>
  </si>
  <si>
    <t>Number of students placed  through campus placement</t>
  </si>
  <si>
    <t xml:space="preserve">Name of the Activity </t>
  </si>
  <si>
    <t>Number of students attended / participated</t>
  </si>
  <si>
    <t>Names of students selected/ qualified</t>
  </si>
  <si>
    <t>Other examinations conducted by the State / Central Government Agencies (Specify)</t>
  </si>
  <si>
    <t>Instruction: Please do not include individual university's entrance examination.</t>
  </si>
  <si>
    <t>Team / Individual</t>
  </si>
  <si>
    <t>Date of event/activity (DD-MM-YYYY)</t>
  </si>
  <si>
    <t>Name  of the event/activity</t>
  </si>
  <si>
    <t>Name of the student participated</t>
  </si>
  <si>
    <t>Dates (from-to) (DD-MM-YYYY)</t>
  </si>
  <si>
    <t>Nationality if other than Indian</t>
  </si>
  <si>
    <t xml:space="preserve">Sl.no. </t>
  </si>
  <si>
    <t>Unique Enrolment ID / College ID/ University enrolment number</t>
  </si>
  <si>
    <t>Name of the workshop/ seminar/ conference</t>
  </si>
  <si>
    <t>Name of the Funding Agency</t>
  </si>
  <si>
    <t>IELTS</t>
  </si>
  <si>
    <r>
      <rPr>
        <b/>
        <sz val="11"/>
        <color indexed="8"/>
        <rFont val="Calibri"/>
        <family val="2"/>
      </rPr>
      <t>Amount of support received (in INR)</t>
    </r>
  </si>
  <si>
    <t>List the  actual  activities under each MOU  and web -links year-wise</t>
  </si>
  <si>
    <t>Link to the recognition in UGC enlistment of the Journal /Digital Object Identifier (doi) number</t>
  </si>
  <si>
    <t>Link to website of the Journal</t>
  </si>
  <si>
    <t>Divyangjan</t>
  </si>
  <si>
    <t>Expenditure on maintenace of academic facilities (excluding salary for human resources) (INR in Lakh)</t>
  </si>
  <si>
    <t>Name of the capacity development and skills enhancement program</t>
  </si>
  <si>
    <t>Regular meetings of the IQAC held</t>
  </si>
  <si>
    <t xml:space="preserve">Conferences, Seminars, Workshops on quality conducted </t>
  </si>
  <si>
    <t>Collaborative quality initiatives with other institution(s) (Provide name of the institution and activity</t>
  </si>
  <si>
    <t>Orientation programme on quality issues for teachers and students, Date (From-To) (DD-MM-YYYY)</t>
  </si>
  <si>
    <t>2.1 a) Number of full time teachers presently working in the institutions</t>
  </si>
  <si>
    <t>Name</t>
  </si>
  <si>
    <t>ID number/Aadhar number (not mandatory)</t>
  </si>
  <si>
    <t>Email</t>
  </si>
  <si>
    <t>Designation</t>
  </si>
  <si>
    <t>Date of joining institution</t>
  </si>
  <si>
    <t>2.1 b) Number of full time teachers who left/joined the institution during the last five years</t>
  </si>
  <si>
    <t>ID number/ Aadhar number (not mandatory)</t>
  </si>
  <si>
    <t>Year in which left/joined/resigned/ retired etc.</t>
  </si>
  <si>
    <t xml:space="preserve">Date of joining </t>
  </si>
  <si>
    <t>Date of leaving</t>
  </si>
  <si>
    <t xml:space="preserve">1.1 Number of students year wise during the last five years </t>
  </si>
  <si>
    <t xml:space="preserve">Student enrollment number </t>
  </si>
  <si>
    <t>Date of enrolment</t>
  </si>
  <si>
    <t>1.2.1 Number of Add on /Certificate programs offered during the last five years</t>
  </si>
  <si>
    <t>1.2.2 Percentage of students enrolled in Certificate /Add-on/ Value added programs as against the total number of students during the last five years</t>
  </si>
  <si>
    <t xml:space="preserve">Year 1 </t>
  </si>
  <si>
    <t xml:space="preserve">1.3.2 Percentage  of students undertaking project work/field work/internship (Data for the latest completed academic year)
</t>
  </si>
  <si>
    <t>2.1.1 Enrolment Percentage</t>
  </si>
  <si>
    <t xml:space="preserve">2.1.2  Percentage of seats filled against seats reserved for various categories (SC, ST, OBC, Divyangjan, etc. as per applicable reservation policy) during the last five years
( exclusive of supernumerary seats) </t>
  </si>
  <si>
    <t xml:space="preserve">Highest Degree Qualification (NET/SET/SLET/Ph.D./D.M/M.Ch./
D.N.B Superspeciality/D.Sc./D.Litt. ) and Year of obtaining 
</t>
  </si>
  <si>
    <t>2.6.2 Pass percentage of Students during last five years</t>
  </si>
  <si>
    <t>2.7.1 Online student satisfaction survey regard to teaching learning process (all currently enrolled students). 
(Online survey to be conducted and details of the students in the format mentioned below should be uploaded)</t>
  </si>
  <si>
    <t>2.7 Student Satisfaction Survey</t>
  </si>
  <si>
    <t xml:space="preserve">3.1.1 Grants received from Government and non-governmental agencies for research projects, endowments in the institution during the last five years (INR in Lakhs)
</t>
  </si>
  <si>
    <t>Name of the Principal Investigator/Co-investigator</t>
  </si>
  <si>
    <t>Name of the research project/ endowment</t>
  </si>
  <si>
    <t>3.2.2 Number of workshops/seminars/onference including programs conducted on Research Methodology, Intellectual Property Rights (IPR) and entrepreneurship during the last five years</t>
  </si>
  <si>
    <t xml:space="preserve">3.3.1 Number of research papers published per teacher in the Journals notified on UGC website during the last five years
 </t>
  </si>
  <si>
    <t>Link to article / paper / abstract of the article</t>
  </si>
  <si>
    <t>3.3.2 Number of books and chapters in edited volumes/books published and papers  published in national/ international conference proceedings per teacher during last five year</t>
  </si>
  <si>
    <t>ISBN number of the proceeding</t>
  </si>
  <si>
    <t>3.5.1. Number of MoUs, collaborations / linkages for Faculty exchange, Student exchange, internship, field trip, on-the-job training, research and other academic activities during the last five years</t>
  </si>
  <si>
    <t>Name of the MoU / Collaboration / linkage</t>
  </si>
  <si>
    <t>Name of the collaborating agency / institution / industry / corporate house with whom the MoU / collaboration / linkage is made, with contact details</t>
  </si>
  <si>
    <t>Year of signing MoU / collaboration / linkage</t>
  </si>
  <si>
    <t>Duration of MoU / collaboration / linkage</t>
  </si>
  <si>
    <t>3.4.3  Number of extension and outreached Programmes conducted by the institution through NSS/ NCC/ Red Cross/ YRC etc., (including the programmes such as Swachh Bharat, AIDS awareness, Gender issues etc. and/or those organised in collaboration with industry, community and NGOs during the last five years</t>
  </si>
  <si>
    <t>4.1.2 Percentage of expenditure, excluding salary for infrastructure augmentation during last five years (INR in Lakhs) &amp; 4.4.1 Percentage of expenditure incurred on maintenance of infrastructure (physical and academic support facilities) excluding salary component  during the last five years (INR in lakhs)</t>
  </si>
  <si>
    <t>Budget allocated for infrastructure augmentation (INR in Lakh)</t>
  </si>
  <si>
    <t>Expenditure on maintenance of physical facilities (excluding salary for human resources) (INR in Lakh)</t>
  </si>
  <si>
    <t>2.4.2 Percentage of full time teachers with NET/SET/SLET/ Ph. D. / D.M. / M.Ch. / D.N.B Superspeciality / D.Sc. / D.Litt. during the last five years  (consider only highest degree for count)</t>
  </si>
  <si>
    <t>5.1.1 Percentage of students benefited by scholarships and freeships provided by the Government and Non-Government agencies during the last five years</t>
  </si>
  <si>
    <t>5.1.2 Capacity building and skills enhancement initiatives  taken by the institution include the following 
1. Soft skills, 2. Language and communication skills, 3. Life skills (Yoga, physical fitness, health and hygiene), 4. ICT/computing  skills</t>
  </si>
  <si>
    <t xml:space="preserve">5.1.3 Percentage of students benefitted by guidance for competitive examinations and career counselling offered by the institution during the last five years
</t>
  </si>
  <si>
    <t xml:space="preserve">5.2.1 Percentage of placement of outgoing students and students progressing to higher education during the last five years
</t>
  </si>
  <si>
    <t>Name of student placed   / enrolling into higher education and contact details</t>
  </si>
  <si>
    <t>Name of the  employer with contact details / Name of institution joined</t>
  </si>
  <si>
    <t>Pay package at appointment (In INR per annum) (applicable for students who got placement) / Name of program admitted to (applicable for students who progressed to higher education)</t>
  </si>
  <si>
    <t xml:space="preserve">5.2.2 Percentage of students qualifying in state/national/ international level examinations during the last five years (eg: JAM/GATE/ CLAT/GMAT/CAT/GRE/ TOEFL/ Civil Services/State government examinations, etc.)
</t>
  </si>
  <si>
    <t>5.3.1 Number of awards/medals for outstanding performance in sports/cultural activities at University/state/national / international level (award for a team event should be counted as one) during the last five years</t>
  </si>
  <si>
    <t>University / State / National / International</t>
  </si>
  <si>
    <t>Sports / Cultural</t>
  </si>
  <si>
    <t xml:space="preserve">5.3.2 Average number of sports and cultural programs in which students of the Institution participated during last five years (organised by the institution/other institutions)
</t>
  </si>
  <si>
    <t xml:space="preserve">6.3.2 Percentage of teachers provided with financial support to attend conferences/workshop and towards  membership fee of professional bodies during the last five years
                 </t>
  </si>
  <si>
    <t xml:space="preserve">6.3.3 Percentage of teaching and non-teaching staff participating in Faculty development Programmes (FDP), professional development /administrative training programs during the last five years
</t>
  </si>
  <si>
    <t>Title of the FDP / professional development / administrative training program</t>
  </si>
  <si>
    <t>Link to relevant document / brouchure / report hosted on official institutional website</t>
  </si>
  <si>
    <t>Participation in NIRF along with Status</t>
  </si>
  <si>
    <t xml:space="preserve"> Any other quality audit / accreditation recognized by the State, National or International agencies</t>
  </si>
  <si>
    <t xml:space="preserve">6.5.2 Quality assurance initiatives of the institution include:
1. Regular meeting of Internal Quality Assurance Cell (IQAC);  Feedback collected, analysed and used for improvements
2.  Collaborative quality intitiatives with other institution(s) / membership of international networks
3. Participation in NIRF
4 .any other quality audit / accreditation recognized by state, national or international agencies such as NAAC, NBA, ISO Certification etc
</t>
  </si>
  <si>
    <t>Is it listed in UGC Care list</t>
  </si>
  <si>
    <t>Teaching Staff</t>
  </si>
  <si>
    <t>S. No.</t>
  </si>
  <si>
    <t>Name of the participant</t>
  </si>
  <si>
    <t>Akansha Mishra</t>
  </si>
  <si>
    <t>17I6C26001</t>
  </si>
  <si>
    <t xml:space="preserve">Bukke Reddy Naik </t>
  </si>
  <si>
    <t>17I6C26004</t>
  </si>
  <si>
    <t>Hema Roshni</t>
  </si>
  <si>
    <t>1716C26005</t>
  </si>
  <si>
    <t>Lovy Rastogi</t>
  </si>
  <si>
    <t>17I6C26007</t>
  </si>
  <si>
    <t>Vivek Singh</t>
  </si>
  <si>
    <t>17I6C26008</t>
  </si>
  <si>
    <t>N. Thanujaa Ch</t>
  </si>
  <si>
    <t>17I6C26009</t>
  </si>
  <si>
    <t>17I6C26010</t>
  </si>
  <si>
    <t>Sana Alam</t>
  </si>
  <si>
    <t>17I6C26011</t>
  </si>
  <si>
    <t>Suvam Singh</t>
  </si>
  <si>
    <t>17I6C26013</t>
  </si>
  <si>
    <t>Swathi Srinivas</t>
  </si>
  <si>
    <t>17I6C26014</t>
  </si>
  <si>
    <t>17I6C26015</t>
  </si>
  <si>
    <t>Larika V</t>
  </si>
  <si>
    <t>17I6C26016</t>
  </si>
  <si>
    <t>Vishal Yadav</t>
  </si>
  <si>
    <t>17I6C26017</t>
  </si>
  <si>
    <t>17I6C26018</t>
  </si>
  <si>
    <t>18I6C26001</t>
  </si>
  <si>
    <t>18I6C26002</t>
  </si>
  <si>
    <t>18I6C26003</t>
  </si>
  <si>
    <t>18I6C26005</t>
  </si>
  <si>
    <t>18I6C26007</t>
  </si>
  <si>
    <t>18I6C26008</t>
  </si>
  <si>
    <t>18I6C26009</t>
  </si>
  <si>
    <t>18I6C26010</t>
  </si>
  <si>
    <t>18I6C26011</t>
  </si>
  <si>
    <t>18I6C26013</t>
  </si>
  <si>
    <t>18I6C26014</t>
  </si>
  <si>
    <t>1816C26015</t>
  </si>
  <si>
    <t>18I6C26016</t>
  </si>
  <si>
    <t>18I6C26017</t>
  </si>
  <si>
    <t>18I6C26018</t>
  </si>
  <si>
    <t>18I6C26019</t>
  </si>
  <si>
    <t>18I6C26020</t>
  </si>
  <si>
    <t>18I6C26021</t>
  </si>
  <si>
    <t>18I6C26022</t>
  </si>
  <si>
    <t>18I6C26023</t>
  </si>
  <si>
    <t>18I6C26024</t>
  </si>
  <si>
    <t>18I6C26025</t>
  </si>
  <si>
    <t>18I6C26026</t>
  </si>
  <si>
    <t>18I6C26028</t>
  </si>
  <si>
    <t>18I6C26030</t>
  </si>
  <si>
    <t>18I6C26031</t>
  </si>
  <si>
    <t>18I6C26032</t>
  </si>
  <si>
    <t>18I6C26033</t>
  </si>
  <si>
    <t>18I6C26034</t>
  </si>
  <si>
    <t>18I6C26035</t>
  </si>
  <si>
    <t>18I6C26036</t>
  </si>
  <si>
    <t>18I6C26037</t>
  </si>
  <si>
    <t>18I6C26038</t>
  </si>
  <si>
    <t>18I6C26039</t>
  </si>
  <si>
    <t>Abhimanyu Goel</t>
  </si>
  <si>
    <t>Anjali Kumari</t>
  </si>
  <si>
    <t>Devdeep Chakraborty</t>
  </si>
  <si>
    <t>Janhavi Jain</t>
  </si>
  <si>
    <t>Meerakani Hariz</t>
  </si>
  <si>
    <t>Niceson Joe Vetticadan</t>
  </si>
  <si>
    <t>Pawan</t>
  </si>
  <si>
    <t>Prubseerat Singh</t>
  </si>
  <si>
    <t>Prince Kumar Jha</t>
  </si>
  <si>
    <t>Raghav Goyal</t>
  </si>
  <si>
    <t>Rithik Suresh</t>
  </si>
  <si>
    <t>Ruthvik Kumar A M</t>
  </si>
  <si>
    <t>Sakshi Kumari</t>
  </si>
  <si>
    <t>Shrishti Pathak</t>
  </si>
  <si>
    <t>Siddharth Ostwal</t>
  </si>
  <si>
    <t>Subhashree Mukherjee</t>
  </si>
  <si>
    <t>Tarun Reddy</t>
  </si>
  <si>
    <t>Tracy Thangjam</t>
  </si>
  <si>
    <t>Ceona Dsouza</t>
  </si>
  <si>
    <t>Shayantan Ganguly</t>
  </si>
  <si>
    <t>Varun Singh</t>
  </si>
  <si>
    <t>Kishore L</t>
  </si>
  <si>
    <t>Srikrupa S</t>
  </si>
  <si>
    <t>H Kiran Mayi</t>
  </si>
  <si>
    <t>K Srinith</t>
  </si>
  <si>
    <t>Karnati Gopi Krishna</t>
  </si>
  <si>
    <t>18I6C26012</t>
  </si>
  <si>
    <t>Lingam Pavan Kalyan</t>
  </si>
  <si>
    <t>Pachipulusu Balasubramanyam</t>
  </si>
  <si>
    <t>Paduchuri Sree Sai Manogna</t>
  </si>
  <si>
    <t>Raghupatruni Sai Prudhvi</t>
  </si>
  <si>
    <t>Talapagala Bhavani</t>
  </si>
  <si>
    <t>Talapagala Deepthi</t>
  </si>
  <si>
    <t>Anbuselvan Ks</t>
  </si>
  <si>
    <t>Walter Samuel Dheeraj Dommeti</t>
  </si>
  <si>
    <t>19I6C26002</t>
  </si>
  <si>
    <t>19I6C26003</t>
  </si>
  <si>
    <t>19I6C26004</t>
  </si>
  <si>
    <t>19I6C26005</t>
  </si>
  <si>
    <t>19I6C26006</t>
  </si>
  <si>
    <t>19I6C26007</t>
  </si>
  <si>
    <t>19I6C26008</t>
  </si>
  <si>
    <t>19I6C26009</t>
  </si>
  <si>
    <t>19I6C26010</t>
  </si>
  <si>
    <t>19I6C26011</t>
  </si>
  <si>
    <t>19I6C26012</t>
  </si>
  <si>
    <t>19I6C26013</t>
  </si>
  <si>
    <t>19I6C26015</t>
  </si>
  <si>
    <t>19I6C26016</t>
  </si>
  <si>
    <t>19I6C26017</t>
  </si>
  <si>
    <t>19I6C26018</t>
  </si>
  <si>
    <t>19I6C26019</t>
  </si>
  <si>
    <t>19I6C26020</t>
  </si>
  <si>
    <t>19I6C26021</t>
  </si>
  <si>
    <t>19I6C26022</t>
  </si>
  <si>
    <t>19I6C26023</t>
  </si>
  <si>
    <t>19I6C26024</t>
  </si>
  <si>
    <t>19I6C26026</t>
  </si>
  <si>
    <t>19I6C26027</t>
  </si>
  <si>
    <t>19I6C26028</t>
  </si>
  <si>
    <t>19I6C26029</t>
  </si>
  <si>
    <t>19I6C26030</t>
  </si>
  <si>
    <t>19I6C26031</t>
  </si>
  <si>
    <t>19I6C26032</t>
  </si>
  <si>
    <t>19I6C26033</t>
  </si>
  <si>
    <t>19I6C26034</t>
  </si>
  <si>
    <t>19I6C26035</t>
  </si>
  <si>
    <t>19I6C26036</t>
  </si>
  <si>
    <t>19I6C26037</t>
  </si>
  <si>
    <t>19I6C26038</t>
  </si>
  <si>
    <t>19I6C26039</t>
  </si>
  <si>
    <t>19I6C26040</t>
  </si>
  <si>
    <t>19I6C26041</t>
  </si>
  <si>
    <t>19I6C26042</t>
  </si>
  <si>
    <t>19I6C26043</t>
  </si>
  <si>
    <t>19I6C26044</t>
  </si>
  <si>
    <t>19I6C26045</t>
  </si>
  <si>
    <t>19I6C26047</t>
  </si>
  <si>
    <t>19I6C26048</t>
  </si>
  <si>
    <t>19I6C26049</t>
  </si>
  <si>
    <t>19I6C26050</t>
  </si>
  <si>
    <t>19I6C26051</t>
  </si>
  <si>
    <t>19I6C26052</t>
  </si>
  <si>
    <t>19I6C26053</t>
  </si>
  <si>
    <t>19I6C26054</t>
  </si>
  <si>
    <t>19I6C26055</t>
  </si>
  <si>
    <t>19I6C26056</t>
  </si>
  <si>
    <t>19I6C26057</t>
  </si>
  <si>
    <t>19I6C26058</t>
  </si>
  <si>
    <t>19I6C26059</t>
  </si>
  <si>
    <t>19I6C26060</t>
  </si>
  <si>
    <t>19I6C26061</t>
  </si>
  <si>
    <t>2019-20</t>
  </si>
  <si>
    <t>20I6C26001</t>
  </si>
  <si>
    <t>20I6C26002</t>
  </si>
  <si>
    <t>20I6C26003</t>
  </si>
  <si>
    <t>20I6C26004</t>
  </si>
  <si>
    <t>20I6C26005</t>
  </si>
  <si>
    <t>20I6C26006</t>
  </si>
  <si>
    <t>20I6C26007</t>
  </si>
  <si>
    <t>20I6C26008</t>
  </si>
  <si>
    <t>20I6C26009</t>
  </si>
  <si>
    <t>20I6C26010</t>
  </si>
  <si>
    <t>20I6C26011</t>
  </si>
  <si>
    <t>20I6C26012</t>
  </si>
  <si>
    <t>20I6C26013</t>
  </si>
  <si>
    <t>20I6C26014</t>
  </si>
  <si>
    <t>20I6C26015</t>
  </si>
  <si>
    <t>20I6C26016</t>
  </si>
  <si>
    <t>20I6C26017</t>
  </si>
  <si>
    <t>20I6C26018</t>
  </si>
  <si>
    <t>20I6C26019</t>
  </si>
  <si>
    <t>20I6C26020</t>
  </si>
  <si>
    <t>20I6C26021</t>
  </si>
  <si>
    <t>20I6C26022</t>
  </si>
  <si>
    <t>20I6C26023</t>
  </si>
  <si>
    <t>20I6C26024</t>
  </si>
  <si>
    <t>20I6C26025</t>
  </si>
  <si>
    <t>20I6C26026</t>
  </si>
  <si>
    <t>20I6C26027</t>
  </si>
  <si>
    <t>20I6C26028</t>
  </si>
  <si>
    <t>20I6C26029</t>
  </si>
  <si>
    <t>20I6C26030</t>
  </si>
  <si>
    <t>20I6C26031</t>
  </si>
  <si>
    <t>20I6C26032</t>
  </si>
  <si>
    <t>20I6C26033</t>
  </si>
  <si>
    <t>20I6C26034</t>
  </si>
  <si>
    <t>20I6C26035</t>
  </si>
  <si>
    <t>20I6C26036</t>
  </si>
  <si>
    <t>20I6C26037</t>
  </si>
  <si>
    <t>20I6C26038</t>
  </si>
  <si>
    <t>20I6C26039</t>
  </si>
  <si>
    <t>20I6C26040</t>
  </si>
  <si>
    <t>20I6C26041</t>
  </si>
  <si>
    <t>20I6C26042</t>
  </si>
  <si>
    <t>20I6C26043</t>
  </si>
  <si>
    <t>20I6C26044</t>
  </si>
  <si>
    <t>20I6C26045</t>
  </si>
  <si>
    <t>20I6C26046</t>
  </si>
  <si>
    <t>20I6C26047</t>
  </si>
  <si>
    <t>20I6C26048</t>
  </si>
  <si>
    <t>20I6C26049</t>
  </si>
  <si>
    <t>20I6C26050</t>
  </si>
  <si>
    <t>20I6C26051</t>
  </si>
  <si>
    <t>20I6C26052</t>
  </si>
  <si>
    <t>20I6C26053</t>
  </si>
  <si>
    <t>20I6C26054</t>
  </si>
  <si>
    <t>20I6C26055</t>
  </si>
  <si>
    <t>20I6C26056</t>
  </si>
  <si>
    <t>20I6C26057</t>
  </si>
  <si>
    <t>20I6C26058</t>
  </si>
  <si>
    <t>20I6C26059</t>
  </si>
  <si>
    <t>20I6C26060</t>
  </si>
  <si>
    <t>20I6C26061</t>
  </si>
  <si>
    <t>20I6C41001</t>
  </si>
  <si>
    <t>20I6C41002</t>
  </si>
  <si>
    <t>20I6C41003</t>
  </si>
  <si>
    <t>20I6C41004</t>
  </si>
  <si>
    <t>20I6C41005</t>
  </si>
  <si>
    <t>20I6C41006</t>
  </si>
  <si>
    <t>20I6C41007</t>
  </si>
  <si>
    <t>20I6C41008</t>
  </si>
  <si>
    <t>20I6C41009</t>
  </si>
  <si>
    <t>20I6C41010</t>
  </si>
  <si>
    <t>20I6C41011</t>
  </si>
  <si>
    <t>20I6C41012</t>
  </si>
  <si>
    <t>2020-21</t>
  </si>
  <si>
    <t>U03EU21M0001</t>
  </si>
  <si>
    <t>U03EU21M0002</t>
  </si>
  <si>
    <t>U03EU21M0003</t>
  </si>
  <si>
    <t>U03EU21M0004</t>
  </si>
  <si>
    <t>U03EU21M0005</t>
  </si>
  <si>
    <t>U03EU21M0006</t>
  </si>
  <si>
    <t>U03EU21M0007</t>
  </si>
  <si>
    <t>U03EU21M0008</t>
  </si>
  <si>
    <t>U03EU21M0009</t>
  </si>
  <si>
    <t>U03EU21M0010</t>
  </si>
  <si>
    <t>U03EU21M0011</t>
  </si>
  <si>
    <t>U03EU21M0012</t>
  </si>
  <si>
    <t>U03EU21M0013</t>
  </si>
  <si>
    <t>U03EU21M0014</t>
  </si>
  <si>
    <t>U03EU21M0015</t>
  </si>
  <si>
    <t>U03EU21M0016</t>
  </si>
  <si>
    <t>U03EU21M0017</t>
  </si>
  <si>
    <t>U03EU21M0019</t>
  </si>
  <si>
    <t>U03EU21M0020</t>
  </si>
  <si>
    <t>U03EU21M0021</t>
  </si>
  <si>
    <t>U03EU21M0022</t>
  </si>
  <si>
    <t>U03EU21M0023</t>
  </si>
  <si>
    <t>U03EU21M0024</t>
  </si>
  <si>
    <t>U03EU21M0025</t>
  </si>
  <si>
    <t>U03EU21M0026</t>
  </si>
  <si>
    <t>U03EU21M0027</t>
  </si>
  <si>
    <t>U03EU21M0028</t>
  </si>
  <si>
    <t>U03EU21M0029</t>
  </si>
  <si>
    <t>U03EU21M0030</t>
  </si>
  <si>
    <t>U03EU21M0031</t>
  </si>
  <si>
    <t>U03EU21M0032</t>
  </si>
  <si>
    <t>U03EU21M0033</t>
  </si>
  <si>
    <t>U03EU21M0034</t>
  </si>
  <si>
    <t>U03EU21M0035</t>
  </si>
  <si>
    <t>U03EU21M0036</t>
  </si>
  <si>
    <t>U03EU21M0037</t>
  </si>
  <si>
    <t>U03EU21M0038</t>
  </si>
  <si>
    <t>U03EU21M0039</t>
  </si>
  <si>
    <t>U03EU21M0040</t>
  </si>
  <si>
    <t>U03EU21M0041</t>
  </si>
  <si>
    <t>U03EU21M0042</t>
  </si>
  <si>
    <t>U03EU21M0043</t>
  </si>
  <si>
    <t>U03EU21M0044</t>
  </si>
  <si>
    <t>U03EU21M0045</t>
  </si>
  <si>
    <t>U03EU21M0046</t>
  </si>
  <si>
    <t>U03EU21M0047</t>
  </si>
  <si>
    <t>U03EU21M0048</t>
  </si>
  <si>
    <t>U03EU21M0049</t>
  </si>
  <si>
    <t>U03EU21M0050</t>
  </si>
  <si>
    <t>U03EU21M0051</t>
  </si>
  <si>
    <t>U03EU21M0052</t>
  </si>
  <si>
    <t>U03EU21M0053</t>
  </si>
  <si>
    <t>U03EU21M0054</t>
  </si>
  <si>
    <t>U03EU21M0055</t>
  </si>
  <si>
    <t>U03EU21M0056</t>
  </si>
  <si>
    <t>U03EU21M0057</t>
  </si>
  <si>
    <t>U03EU21M0058</t>
  </si>
  <si>
    <t>U03EU21M0060</t>
  </si>
  <si>
    <t>U03EU21M0061</t>
  </si>
  <si>
    <t>U03EU21M0062</t>
  </si>
  <si>
    <t>U03EU21M0063</t>
  </si>
  <si>
    <t>U03EU21M0064</t>
  </si>
  <si>
    <t>U03EU21M0066</t>
  </si>
  <si>
    <t>U03EU21M0067</t>
  </si>
  <si>
    <t>U03EU21M0068</t>
  </si>
  <si>
    <t>U03EU21M0069</t>
  </si>
  <si>
    <t>U03EU21M0070</t>
  </si>
  <si>
    <t>U03EU21M0071</t>
  </si>
  <si>
    <t>U03EU21M0072</t>
  </si>
  <si>
    <t>U03EU21M0073</t>
  </si>
  <si>
    <t>U03EU21M0074</t>
  </si>
  <si>
    <t>U03EU21M0075</t>
  </si>
  <si>
    <t>U03EU21M0076</t>
  </si>
  <si>
    <t>U03EU21M0077</t>
  </si>
  <si>
    <t>U03EU21M0078</t>
  </si>
  <si>
    <t>U03EU21M0079</t>
  </si>
  <si>
    <t>U03EU21M0080</t>
  </si>
  <si>
    <t>U03EU21M0081</t>
  </si>
  <si>
    <t>U03EU21M0082</t>
  </si>
  <si>
    <t>U03EU21M0083</t>
  </si>
  <si>
    <t>U03EU21M0084</t>
  </si>
  <si>
    <t>U03EU21M0085</t>
  </si>
  <si>
    <t>U03EU21M0086</t>
  </si>
  <si>
    <t>U03EU21M0087</t>
  </si>
  <si>
    <t>U03EU21M0088</t>
  </si>
  <si>
    <t>U03EU21C0001</t>
  </si>
  <si>
    <t>U03EU21C0002</t>
  </si>
  <si>
    <t>U03EU21C0003</t>
  </si>
  <si>
    <t>U03EU21C0004</t>
  </si>
  <si>
    <t>U03EU21C0005</t>
  </si>
  <si>
    <t>U03EU21C0006</t>
  </si>
  <si>
    <t>U03EU21C0007</t>
  </si>
  <si>
    <t>U03EU21C0008</t>
  </si>
  <si>
    <t>U03EU21C0009</t>
  </si>
  <si>
    <t>U03EU21C0010</t>
  </si>
  <si>
    <t>U03EU21C0011</t>
  </si>
  <si>
    <t>U03EU21C0012</t>
  </si>
  <si>
    <t>U03EU21C0013</t>
  </si>
  <si>
    <t>U03EU21C0014</t>
  </si>
  <si>
    <t>U03EU21C0015</t>
  </si>
  <si>
    <t>U03EU21C0016</t>
  </si>
  <si>
    <t>U03EU21C0017</t>
  </si>
  <si>
    <t>U03EU21C0018</t>
  </si>
  <si>
    <t>U03EU21C0019</t>
  </si>
  <si>
    <t>U03EU21C0020</t>
  </si>
  <si>
    <t>U03EU21C0021</t>
  </si>
  <si>
    <t>U03EU21C0022</t>
  </si>
  <si>
    <t>U03EU21C0023</t>
  </si>
  <si>
    <t>U03EU21C0024</t>
  </si>
  <si>
    <t>U03EU21C0025</t>
  </si>
  <si>
    <t>U03EU21C0026</t>
  </si>
  <si>
    <t>U03EU21C0027</t>
  </si>
  <si>
    <t>U03EU21C0028</t>
  </si>
  <si>
    <t>U03EU21C0029</t>
  </si>
  <si>
    <t>U03EU21C0032</t>
  </si>
  <si>
    <t>2021-22</t>
  </si>
  <si>
    <t>Abdul Ahad</t>
  </si>
  <si>
    <t>U03EU22M0012</t>
  </si>
  <si>
    <t>Abdul Kalam Jainuddin Choudhry</t>
  </si>
  <si>
    <t>U03EU22M0041</t>
  </si>
  <si>
    <t>Aditi Murmu</t>
  </si>
  <si>
    <t>U03EU22M0079</t>
  </si>
  <si>
    <t>Ahmad Gagguturu</t>
  </si>
  <si>
    <t>U03EU22M0071</t>
  </si>
  <si>
    <t>Akshat Pareshbhai Vekariya</t>
  </si>
  <si>
    <t>U03EU22M0064</t>
  </si>
  <si>
    <t>Allen Sujith</t>
  </si>
  <si>
    <t>U03EU22M0040</t>
  </si>
  <si>
    <t>Anandala Siva Teja</t>
  </si>
  <si>
    <t>U03EU22M0095</t>
  </si>
  <si>
    <t>Anant Gosain</t>
  </si>
  <si>
    <t>U03EU22M0017</t>
  </si>
  <si>
    <t>Anshal Meshram</t>
  </si>
  <si>
    <t>U03EU22M0068</t>
  </si>
  <si>
    <t>Anubhav Kashyap</t>
  </si>
  <si>
    <t>U03EU22M0024</t>
  </si>
  <si>
    <t>Anusha Adhikary</t>
  </si>
  <si>
    <t>U03EU22M0098</t>
  </si>
  <si>
    <t>Anushka Mandal</t>
  </si>
  <si>
    <t>U03EU22M0026</t>
  </si>
  <si>
    <t>Anushta Chowdhary</t>
  </si>
  <si>
    <t>U03EU22M0059</t>
  </si>
  <si>
    <t>Apoorva Baskota</t>
  </si>
  <si>
    <t>U03EU22M0089</t>
  </si>
  <si>
    <t>Arnav Omprakash Yesansure</t>
  </si>
  <si>
    <t>U03EU22M0020</t>
  </si>
  <si>
    <t>Arpita Sinha</t>
  </si>
  <si>
    <t>U03EU22M0025</t>
  </si>
  <si>
    <t>Aryan Surya</t>
  </si>
  <si>
    <t>U03EU22M0065</t>
  </si>
  <si>
    <t>Ashley Ashish</t>
  </si>
  <si>
    <t>U03EU22M0028</t>
  </si>
  <si>
    <t>Bharni Bhargav Ganti</t>
  </si>
  <si>
    <t>U03EU22M0018</t>
  </si>
  <si>
    <t>Bhavana S Gujjar</t>
  </si>
  <si>
    <t>U03EU22M0054</t>
  </si>
  <si>
    <t>Blesson J Biju</t>
  </si>
  <si>
    <t>U03EU22M0009</t>
  </si>
  <si>
    <t>Chandramauli Singh</t>
  </si>
  <si>
    <t>U03EU22M0036</t>
  </si>
  <si>
    <t>Chetna Agrawal</t>
  </si>
  <si>
    <t>U03EU22M0066</t>
  </si>
  <si>
    <t>D Vedanth Rami Reddy</t>
  </si>
  <si>
    <t>U03EU22M0072</t>
  </si>
  <si>
    <t>Deepa Kumari</t>
  </si>
  <si>
    <t>U03EU22M0019</t>
  </si>
  <si>
    <t>Divakar</t>
  </si>
  <si>
    <t>U03EU22M0015</t>
  </si>
  <si>
    <t>Dylan Llewellyn Shadap</t>
  </si>
  <si>
    <t>U03EU22M0004</t>
  </si>
  <si>
    <t>Emmanuel Elijah</t>
  </si>
  <si>
    <t>U03EU22M0007</t>
  </si>
  <si>
    <t>G Shilpa</t>
  </si>
  <si>
    <t>U03EU22M0090</t>
  </si>
  <si>
    <t>Hamsini V</t>
  </si>
  <si>
    <t>U03EU22M0030</t>
  </si>
  <si>
    <t>Harsh Agrawal</t>
  </si>
  <si>
    <t>U03EU22M0087</t>
  </si>
  <si>
    <t>Harsh Kejriwal</t>
  </si>
  <si>
    <t>U03EU22M0035</t>
  </si>
  <si>
    <t>Harshit Sarda</t>
  </si>
  <si>
    <t>U03EU22M0005</t>
  </si>
  <si>
    <t>Jajula Ramya Manasvini</t>
  </si>
  <si>
    <t>U03EU22M0027</t>
  </si>
  <si>
    <t>James Francis Gracias</t>
  </si>
  <si>
    <t>U03EU22M0011</t>
  </si>
  <si>
    <t>Janjanam Jayanth Gopal</t>
  </si>
  <si>
    <t>U03EU22M0006</t>
  </si>
  <si>
    <t>Jyoti Thakur</t>
  </si>
  <si>
    <t>U03EU22M0032</t>
  </si>
  <si>
    <t>Kanika Sharma</t>
  </si>
  <si>
    <t>U03EU22M0084</t>
  </si>
  <si>
    <t>Kasikala Purna Swetha</t>
  </si>
  <si>
    <t>U03EU22M0010</t>
  </si>
  <si>
    <t>Kevin George</t>
  </si>
  <si>
    <t>U03EU22M0055</t>
  </si>
  <si>
    <t>Khemka Tushar Deepak</t>
  </si>
  <si>
    <t>U03EU22M0091</t>
  </si>
  <si>
    <t>Krish Bothra</t>
  </si>
  <si>
    <t>U03EU22M0048</t>
  </si>
  <si>
    <t>Kumar Rajat Sah</t>
  </si>
  <si>
    <t>U03EU22M0050</t>
  </si>
  <si>
    <t>Lohith N</t>
  </si>
  <si>
    <t>U03EU22M0057</t>
  </si>
  <si>
    <t>Lokesh K</t>
  </si>
  <si>
    <t>U03EU22M0096</t>
  </si>
  <si>
    <t>Madhusmita Podh</t>
  </si>
  <si>
    <t>U03EU22M0076</t>
  </si>
  <si>
    <t>Maharajwala Smeet Jayeshbhai</t>
  </si>
  <si>
    <t>U03EU22M0069</t>
  </si>
  <si>
    <t>Manaswith Shankar</t>
  </si>
  <si>
    <t>U03EU22M0031</t>
  </si>
  <si>
    <t>Mansee Bharty</t>
  </si>
  <si>
    <t>U03EU22M0081</t>
  </si>
  <si>
    <t>Misba H</t>
  </si>
  <si>
    <t>U03EU22M0061</t>
  </si>
  <si>
    <t>Mohammad Rehan Raza</t>
  </si>
  <si>
    <t>U03EU22M0063</t>
  </si>
  <si>
    <t>Mohit Yadav</t>
  </si>
  <si>
    <t>U03EU22M0094</t>
  </si>
  <si>
    <t>Mrinal Anand</t>
  </si>
  <si>
    <t>U03EU22M0002</t>
  </si>
  <si>
    <t>Muhammed Shahazain Sifath</t>
  </si>
  <si>
    <t>U03EU22M0056</t>
  </si>
  <si>
    <t>Neelam Venkata Sai Meghana</t>
  </si>
  <si>
    <t>U03EU22M0013</t>
  </si>
  <si>
    <t>Nisha Kumari</t>
  </si>
  <si>
    <t>U03EU22M0080</t>
  </si>
  <si>
    <t>Niyuttam Shah</t>
  </si>
  <si>
    <t>U03EU22M0046</t>
  </si>
  <si>
    <t>Om Agrawal</t>
  </si>
  <si>
    <t>U03EU22M0086</t>
  </si>
  <si>
    <t>Oum Singh</t>
  </si>
  <si>
    <t>U03EU22M0008</t>
  </si>
  <si>
    <t>P Srinivas Manoj Kumar</t>
  </si>
  <si>
    <t>U03EU22M0083</t>
  </si>
  <si>
    <t>Parth Nikhil</t>
  </si>
  <si>
    <t>U03EU22M0016</t>
  </si>
  <si>
    <t>Parth Prashant Agrawal</t>
  </si>
  <si>
    <t>U03EU22M0034</t>
  </si>
  <si>
    <t>Preksha Desai</t>
  </si>
  <si>
    <t>U03EU22M0058</t>
  </si>
  <si>
    <t>Prisha Singh</t>
  </si>
  <si>
    <t>U03EU22M0029</t>
  </si>
  <si>
    <t>Radhika Srilakshmi Chandramouli</t>
  </si>
  <si>
    <t>U03EU22M0085</t>
  </si>
  <si>
    <t>Rahul Guleria</t>
  </si>
  <si>
    <t>U03EU22M0044</t>
  </si>
  <si>
    <t>Ridah Naiyar Khan</t>
  </si>
  <si>
    <t>U03EU22M0039</t>
  </si>
  <si>
    <t>Rishabh Bhargava</t>
  </si>
  <si>
    <t>U03EU22M0093</t>
  </si>
  <si>
    <t>Royce Johann Barreto</t>
  </si>
  <si>
    <t>U03EU22M0043</t>
  </si>
  <si>
    <t>Sahana Satish Gujjar</t>
  </si>
  <si>
    <t>U03EU22M0053</t>
  </si>
  <si>
    <t>Sahil Gupta</t>
  </si>
  <si>
    <t>U03EU22M0077</t>
  </si>
  <si>
    <t>Sajja Leena</t>
  </si>
  <si>
    <t>U03EU22M0022</t>
  </si>
  <si>
    <t>Sakar Singh Chandel</t>
  </si>
  <si>
    <t>U03EU22M0052</t>
  </si>
  <si>
    <t>Samyak Santosh Gundecha</t>
  </si>
  <si>
    <t>U03EU22M0001</t>
  </si>
  <si>
    <t>Saral Sandeep Gurme</t>
  </si>
  <si>
    <t>U03EU22M0073</t>
  </si>
  <si>
    <t>Sarvesh Karwa</t>
  </si>
  <si>
    <t>U03EU22M0067</t>
  </si>
  <si>
    <t>Shahina Mohammed</t>
  </si>
  <si>
    <t>U03EU22M0042</t>
  </si>
  <si>
    <t>Shivam Murgendra Patil</t>
  </si>
  <si>
    <t>U03EU22M0038</t>
  </si>
  <si>
    <t>Shivanshu Jha</t>
  </si>
  <si>
    <t>U03EU22M0023</t>
  </si>
  <si>
    <t>Shruti Soni</t>
  </si>
  <si>
    <t>U03EU22M0021</t>
  </si>
  <si>
    <t>Singh Sanskriti Rajpreet</t>
  </si>
  <si>
    <t>U03EU22M0060</t>
  </si>
  <si>
    <t>Sneha Rajak</t>
  </si>
  <si>
    <t>U03EU22M0078</t>
  </si>
  <si>
    <t>Sudeshna Mistry</t>
  </si>
  <si>
    <t>U03EU22M0014</t>
  </si>
  <si>
    <t>Suhana Malhotra</t>
  </si>
  <si>
    <t>U03EU22M0070</t>
  </si>
  <si>
    <t>Suhani Kumari</t>
  </si>
  <si>
    <t>U03EU22M0049</t>
  </si>
  <si>
    <t>Sumiit Tripathy</t>
  </si>
  <si>
    <t>U03EU22M0045</t>
  </si>
  <si>
    <t>Swaranika Nath</t>
  </si>
  <si>
    <t>U03EU22M0082</t>
  </si>
  <si>
    <t>Tanisha Mendiratta</t>
  </si>
  <si>
    <t>U03EU22M0033</t>
  </si>
  <si>
    <t>Thakarar Sujal Rameshbhai</t>
  </si>
  <si>
    <t>U03EU22M0074</t>
  </si>
  <si>
    <t>Thimmareddygari Mahitha</t>
  </si>
  <si>
    <t>U03EU22M0088</t>
  </si>
  <si>
    <t>Thyagarajan Yashaswini Sai</t>
  </si>
  <si>
    <t>U03EU22M0097</t>
  </si>
  <si>
    <t>Trisha Vijay</t>
  </si>
  <si>
    <t>U03EU22M0037</t>
  </si>
  <si>
    <t>Vaibhav Mani</t>
  </si>
  <si>
    <t>U03EU22M0092</t>
  </si>
  <si>
    <t>Vedit Sharma</t>
  </si>
  <si>
    <t>U03EU22M0062</t>
  </si>
  <si>
    <t>Veera Sangavi S</t>
  </si>
  <si>
    <t>U03EU22M0047</t>
  </si>
  <si>
    <t>Vikas Chaturvedi</t>
  </si>
  <si>
    <t>U03EU22M0075</t>
  </si>
  <si>
    <t>Virat Mishra</t>
  </si>
  <si>
    <t>U03EU22M0003</t>
  </si>
  <si>
    <t>Zahabiya Mustafa Jamnagarwala</t>
  </si>
  <si>
    <t>U03EU22M0051</t>
  </si>
  <si>
    <t>Elaine De Costa</t>
  </si>
  <si>
    <t>U03EU22C0001</t>
  </si>
  <si>
    <t>Saptarshi Das</t>
  </si>
  <si>
    <t>U03EU22C0002</t>
  </si>
  <si>
    <t>C Sabareenath</t>
  </si>
  <si>
    <t>U03EU22C0003</t>
  </si>
  <si>
    <t>Ragul Raj K</t>
  </si>
  <si>
    <t>U03EU22C0004</t>
  </si>
  <si>
    <t>Tanmay Kalpesh Bafna</t>
  </si>
  <si>
    <t>U03EU22C0005</t>
  </si>
  <si>
    <t>John Appadurai</t>
  </si>
  <si>
    <t>U03EU22C0006</t>
  </si>
  <si>
    <t>Surabhi Srivastava</t>
  </si>
  <si>
    <t>U03EU22C0007</t>
  </si>
  <si>
    <t>Thunuguntla Venkata Gyanasri Sri Sai Samaja</t>
  </si>
  <si>
    <t>U03EU22C0008</t>
  </si>
  <si>
    <t>Mohd Numaan Shaik</t>
  </si>
  <si>
    <t>U03EU22C0009</t>
  </si>
  <si>
    <t>S.Sai Gayathri</t>
  </si>
  <si>
    <t>U03EU22C0010</t>
  </si>
  <si>
    <t>Saathwik Rajesh</t>
  </si>
  <si>
    <t>U03EU22C0011</t>
  </si>
  <si>
    <t>Arjun V Nair</t>
  </si>
  <si>
    <t>U03EU22C0012</t>
  </si>
  <si>
    <t>Ankhith Anoop</t>
  </si>
  <si>
    <t>U03EU22C0013</t>
  </si>
  <si>
    <t>Ammar Ahmad Khan</t>
  </si>
  <si>
    <t>U03EU22C0014</t>
  </si>
  <si>
    <t>Ishika Goel</t>
  </si>
  <si>
    <t>U03EU22C0015</t>
  </si>
  <si>
    <t>Sisodiya Purabsing Mangalsing</t>
  </si>
  <si>
    <t>U03EU22C0016</t>
  </si>
  <si>
    <t>G Yeshwanth</t>
  </si>
  <si>
    <t>U03EU22C0017</t>
  </si>
  <si>
    <t>Rakshita M</t>
  </si>
  <si>
    <t>U03EU22C0018</t>
  </si>
  <si>
    <t>Kevin Jogi</t>
  </si>
  <si>
    <t>U03EU22C0019</t>
  </si>
  <si>
    <t>Yadukrishnan P M</t>
  </si>
  <si>
    <t>U03EU22C0020</t>
  </si>
  <si>
    <t>Lohith R</t>
  </si>
  <si>
    <t>U03EU22C0021</t>
  </si>
  <si>
    <t>Binoy S Saji</t>
  </si>
  <si>
    <t>U03EU22C0022</t>
  </si>
  <si>
    <t>Moksh Jalan</t>
  </si>
  <si>
    <t>U03EU22C0023</t>
  </si>
  <si>
    <t>Keerthana A</t>
  </si>
  <si>
    <t>U03EU22C0024</t>
  </si>
  <si>
    <t>Surabhi Rai</t>
  </si>
  <si>
    <t>U03EU22C0025</t>
  </si>
  <si>
    <t>S. Abdulla Adeen Z</t>
  </si>
  <si>
    <t>U03EU22C0026</t>
  </si>
  <si>
    <t>Tejeshwar B G</t>
  </si>
  <si>
    <t>U03EU22C0027</t>
  </si>
  <si>
    <t>Bathala Sloka</t>
  </si>
  <si>
    <t>U03EU22C0028</t>
  </si>
  <si>
    <t>Kaeya Patricia Gonsalves</t>
  </si>
  <si>
    <t>U03EU22C0029</t>
  </si>
  <si>
    <t>G H Hemavarshini</t>
  </si>
  <si>
    <t>U03EU22C0030</t>
  </si>
  <si>
    <t>Sneha G L</t>
  </si>
  <si>
    <t>U03EU22C0031</t>
  </si>
  <si>
    <t>A S Bharrani Arumugam</t>
  </si>
  <si>
    <t>U03EU22C0032</t>
  </si>
  <si>
    <t>Koshika Saraf</t>
  </si>
  <si>
    <t>U03EU22C0033</t>
  </si>
  <si>
    <t>G Lokesh</t>
  </si>
  <si>
    <t>U03EU22C0034</t>
  </si>
  <si>
    <t>Poojitha C</t>
  </si>
  <si>
    <t>U03EU22C0035</t>
  </si>
  <si>
    <t>Amrutha G</t>
  </si>
  <si>
    <t>U03EU22C0036</t>
  </si>
  <si>
    <t>Vinit Bansal</t>
  </si>
  <si>
    <t>U03EU22C0037</t>
  </si>
  <si>
    <t>Nishant Jaiswal</t>
  </si>
  <si>
    <t>U03EU22C0038</t>
  </si>
  <si>
    <t>Harsh Bhalla</t>
  </si>
  <si>
    <t>U03EU22C0039</t>
  </si>
  <si>
    <t>Sahil</t>
  </si>
  <si>
    <t>U03EU22C0040</t>
  </si>
  <si>
    <t>Bhumika Singh</t>
  </si>
  <si>
    <t>U03EU22C0041</t>
  </si>
  <si>
    <t>Sushant Kumar Parsurampuria</t>
  </si>
  <si>
    <t>U03EU22C0042</t>
  </si>
  <si>
    <t>Kushal Warsi J S</t>
  </si>
  <si>
    <t>U03EU22C0043</t>
  </si>
  <si>
    <t>Madhushree N</t>
  </si>
  <si>
    <t>U03EU22C0044</t>
  </si>
  <si>
    <t>Harshitha S</t>
  </si>
  <si>
    <t>U03EU22C0045</t>
  </si>
  <si>
    <t>Niveda</t>
  </si>
  <si>
    <t>U03EU22C0046</t>
  </si>
  <si>
    <t>Garima Kandpal</t>
  </si>
  <si>
    <t>U03EU22C0047</t>
  </si>
  <si>
    <t>Ganapathlal Gisharam</t>
  </si>
  <si>
    <t>U03EU22C0048</t>
  </si>
  <si>
    <t>Radhika Gopal</t>
  </si>
  <si>
    <t>U03EU22C0049</t>
  </si>
  <si>
    <t>Yana Gurwani</t>
  </si>
  <si>
    <t>U03EU22C0050</t>
  </si>
  <si>
    <t>Patnam Vinuthna</t>
  </si>
  <si>
    <t>U03EU22C0051</t>
  </si>
  <si>
    <t>Musthaq Salman</t>
  </si>
  <si>
    <t>U03EU22C0052</t>
  </si>
  <si>
    <t>Ankit Kumar</t>
  </si>
  <si>
    <t>U03EU22C0053</t>
  </si>
  <si>
    <t>Puja Sribastav</t>
  </si>
  <si>
    <t>U03EU22C0054</t>
  </si>
  <si>
    <t>Sana Anjum</t>
  </si>
  <si>
    <t>U03EU22C0055</t>
  </si>
  <si>
    <t>Lakshika</t>
  </si>
  <si>
    <t>U03EU22C0056</t>
  </si>
  <si>
    <t>Aunshdeep Singh Sokhi</t>
  </si>
  <si>
    <t>U03EU22C0057</t>
  </si>
  <si>
    <t>Charishma Reddy</t>
  </si>
  <si>
    <t>U03EU22C0058</t>
  </si>
  <si>
    <t>Kush Patel</t>
  </si>
  <si>
    <t>U03EU22C0059</t>
  </si>
  <si>
    <t>2022-23</t>
  </si>
  <si>
    <t>Dandu Gaffoor Khan</t>
  </si>
  <si>
    <t>U03EU23M0015</t>
  </si>
  <si>
    <t>U03EU23M0063</t>
  </si>
  <si>
    <t>U03EU23M0027</t>
  </si>
  <si>
    <t>U03EU23M0012</t>
  </si>
  <si>
    <t>U03EU23M0065</t>
  </si>
  <si>
    <t>U03EU23M0077</t>
  </si>
  <si>
    <t>U03EU23M0042</t>
  </si>
  <si>
    <t>U03EU23M0069</t>
  </si>
  <si>
    <t>U03EU23M0058</t>
  </si>
  <si>
    <t>U03EU23M0034</t>
  </si>
  <si>
    <t>U03EU23M0002</t>
  </si>
  <si>
    <t>U03EU23M0056</t>
  </si>
  <si>
    <t>U03EU23M0043</t>
  </si>
  <si>
    <t>U03EU23M0037</t>
  </si>
  <si>
    <t>U03EU23M0060</t>
  </si>
  <si>
    <t>U03EU23M0081</t>
  </si>
  <si>
    <t>U03EU23M0073</t>
  </si>
  <si>
    <t>U03EU23M0022</t>
  </si>
  <si>
    <t>U03EU23M0070</t>
  </si>
  <si>
    <t>U03EU23M0045</t>
  </si>
  <si>
    <t>U03EU23M0029</t>
  </si>
  <si>
    <t>U03EU23M0074</t>
  </si>
  <si>
    <t>U03EU23M0051</t>
  </si>
  <si>
    <t>U03EU23M0006</t>
  </si>
  <si>
    <t>U03EU23M0049</t>
  </si>
  <si>
    <t>U03EU23M0010</t>
  </si>
  <si>
    <t>U03EU23M0023</t>
  </si>
  <si>
    <t>U03EU23M0061</t>
  </si>
  <si>
    <t>U03EU23M0047</t>
  </si>
  <si>
    <t>U03EU23M0025</t>
  </si>
  <si>
    <t>U03EU23M0079</t>
  </si>
  <si>
    <t>U03EU23M0035</t>
  </si>
  <si>
    <t>U03EU23M0005</t>
  </si>
  <si>
    <t>U03EU23M0040</t>
  </si>
  <si>
    <t>U03EU23M0050</t>
  </si>
  <si>
    <t>U03EU23M0039</t>
  </si>
  <si>
    <t>U03EU23M0068</t>
  </si>
  <si>
    <t>U03EU23M0030</t>
  </si>
  <si>
    <t>U03EU23M0008</t>
  </si>
  <si>
    <t>U03EU23M0011</t>
  </si>
  <si>
    <t>U03EU23M0046</t>
  </si>
  <si>
    <t>U03EU23M0059</t>
  </si>
  <si>
    <t>U03EU23M0032</t>
  </si>
  <si>
    <t>U03EU23M0024</t>
  </si>
  <si>
    <t>U03EU23M0064</t>
  </si>
  <si>
    <t>U03EU23M0071</t>
  </si>
  <si>
    <t>U03EU23M0078</t>
  </si>
  <si>
    <t>U03EU23M0044</t>
  </si>
  <si>
    <t>U03EU23M0004</t>
  </si>
  <si>
    <t>U03EU23M0018</t>
  </si>
  <si>
    <t>U03EU23M0067</t>
  </si>
  <si>
    <t>U03EU23M0017</t>
  </si>
  <si>
    <t>U03EU23M0009</t>
  </si>
  <si>
    <t>U03EU23M0041</t>
  </si>
  <si>
    <t>U03EU23M0054</t>
  </si>
  <si>
    <t>U03EU23M0052</t>
  </si>
  <si>
    <t>U03EU23M0003</t>
  </si>
  <si>
    <t>U03EU23M0007</t>
  </si>
  <si>
    <t>U03EU23M0014</t>
  </si>
  <si>
    <t>U03EU23M0048</t>
  </si>
  <si>
    <t>U03EU23M0055</t>
  </si>
  <si>
    <t>U03EU23M0036</t>
  </si>
  <si>
    <t>U03EU23M0028</t>
  </si>
  <si>
    <t>U03EU23M0072</t>
  </si>
  <si>
    <t>U03EU23M0038</t>
  </si>
  <si>
    <t>U03EU23M0026</t>
  </si>
  <si>
    <t>U03EU23M0057</t>
  </si>
  <si>
    <t>U03EU23M0053</t>
  </si>
  <si>
    <t>U03EU23M0019</t>
  </si>
  <si>
    <t>U03EU23M0021</t>
  </si>
  <si>
    <t>U03EU23M0001</t>
  </si>
  <si>
    <t>U03EU23C0018</t>
  </si>
  <si>
    <t>U03EU23C0002</t>
  </si>
  <si>
    <t>U03EU23C0021</t>
  </si>
  <si>
    <t>U03EU23C0004</t>
  </si>
  <si>
    <t>U03EU23C0028</t>
  </si>
  <si>
    <t>U03EU23C0015</t>
  </si>
  <si>
    <t>U03EU23C0012</t>
  </si>
  <si>
    <t>U03EU23C0007</t>
  </si>
  <si>
    <t>U03EU23C0005</t>
  </si>
  <si>
    <t>U03EU23C0026</t>
  </si>
  <si>
    <t>U03EU23C0001</t>
  </si>
  <si>
    <t>U03EU23C0020</t>
  </si>
  <si>
    <t>U03EU23C0024</t>
  </si>
  <si>
    <t>U03EU23C0027</t>
  </si>
  <si>
    <t>U03EU23C0023</t>
  </si>
  <si>
    <t>U03EU23C0022</t>
  </si>
  <si>
    <t>U03EU23C0014</t>
  </si>
  <si>
    <t>U03EU23C0013</t>
  </si>
  <si>
    <t>U03EU23C0003</t>
  </si>
  <si>
    <t>U03EU23C0025</t>
  </si>
  <si>
    <t>U03EU23C0019</t>
  </si>
  <si>
    <t>U03EU23C0010</t>
  </si>
  <si>
    <t>U03EU23C0011</t>
  </si>
  <si>
    <t>U03EU23C0008</t>
  </si>
  <si>
    <t>U03EU23C0017</t>
  </si>
  <si>
    <t>U03EU23C0016</t>
  </si>
  <si>
    <t>U03EU23S0003</t>
  </si>
  <si>
    <t>U03EU23S0007</t>
  </si>
  <si>
    <t>U03EU23S0005</t>
  </si>
  <si>
    <t>U03EU23S0006</t>
  </si>
  <si>
    <t>U03EU23S0004</t>
  </si>
  <si>
    <t>U03EU23S0010</t>
  </si>
  <si>
    <t>U03EU23S0009</t>
  </si>
  <si>
    <t>U03EU23S0011</t>
  </si>
  <si>
    <t>U03EU23S0001</t>
  </si>
  <si>
    <t>Rithwik Vp</t>
  </si>
  <si>
    <t>Teja Priya Bp</t>
  </si>
  <si>
    <t>Vrushank Yb</t>
  </si>
  <si>
    <t>Lucky Sharma A</t>
  </si>
  <si>
    <t>Aishwarya  Nityanand</t>
  </si>
  <si>
    <t>Ajani Dev Rajesh</t>
  </si>
  <si>
    <t>Anish Mittal</t>
  </si>
  <si>
    <t>Aravapalli  Venkata</t>
  </si>
  <si>
    <t>Arjit  Chatterjee</t>
  </si>
  <si>
    <t>Arpit Gupta</t>
  </si>
  <si>
    <t>Arya Behera</t>
  </si>
  <si>
    <t>Ashish K</t>
  </si>
  <si>
    <t>Astha Jain</t>
  </si>
  <si>
    <t>Baluvu Usha Bhargavi</t>
  </si>
  <si>
    <t>Bhavik  Tiwari</t>
  </si>
  <si>
    <t>Bidyum  Baruah</t>
  </si>
  <si>
    <t>Chaitra S</t>
  </si>
  <si>
    <t>Chekri G</t>
  </si>
  <si>
    <t>Chitteli Karthik Raj</t>
  </si>
  <si>
    <t>Deepraj  Dutta</t>
  </si>
  <si>
    <t>Gajula  Manogna</t>
  </si>
  <si>
    <t>Gummadi  Praveen</t>
  </si>
  <si>
    <t>Harsh Jain</t>
  </si>
  <si>
    <t>Hiyai Leima Ningthoujam</t>
  </si>
  <si>
    <t>Kondapaturi  Yaswanth</t>
  </si>
  <si>
    <t>Leanne Lara Dsouza</t>
  </si>
  <si>
    <t>Liza  Wangkhem</t>
  </si>
  <si>
    <t>Lourembam  Bishortit</t>
  </si>
  <si>
    <t>M V Sai Sravya</t>
  </si>
  <si>
    <t>Manchikanti Ranga Sai</t>
  </si>
  <si>
    <t>Md Shadab Alam</t>
  </si>
  <si>
    <t>Mohd Saquib Ahmad</t>
  </si>
  <si>
    <t>Nakka  Lakshmi</t>
  </si>
  <si>
    <t>Nandini  Ramanand</t>
  </si>
  <si>
    <t>Nitishree  Bhansali</t>
  </si>
  <si>
    <t>Noah  Gabriel</t>
  </si>
  <si>
    <t>Obula  Sandeep</t>
  </si>
  <si>
    <t>Polisetty  Ashika</t>
  </si>
  <si>
    <t>Pragati C</t>
  </si>
  <si>
    <t>Priyanka  Mavai</t>
  </si>
  <si>
    <t>Rajesh  Shandham</t>
  </si>
  <si>
    <t>Rajkumar Sydney Singh</t>
  </si>
  <si>
    <t>Rathore  Sanskar</t>
  </si>
  <si>
    <t>Rishav  Chakrabarti</t>
  </si>
  <si>
    <t>Ritesh  Raman</t>
  </si>
  <si>
    <t>S Lakshya Jain</t>
  </si>
  <si>
    <t>Sohan  Meraskar</t>
  </si>
  <si>
    <t>Tushar Jose P</t>
  </si>
  <si>
    <t>Tushar  Mtshra</t>
  </si>
  <si>
    <t>Vudatha  Sujatha</t>
  </si>
  <si>
    <t>Gaurav Kumar Gupta</t>
  </si>
  <si>
    <t>Polisetty Naga Vijay</t>
  </si>
  <si>
    <t>Aaradhya  Sharma</t>
  </si>
  <si>
    <t>Aisik Mitra</t>
  </si>
  <si>
    <t>Akash Kumar</t>
  </si>
  <si>
    <t>Akash  Sidharth</t>
  </si>
  <si>
    <t>Amish Kumar Sinha</t>
  </si>
  <si>
    <t>Amisha  Kumari</t>
  </si>
  <si>
    <t>Ananya Jha</t>
  </si>
  <si>
    <t>Anirban Roy</t>
  </si>
  <si>
    <t>Annu</t>
  </si>
  <si>
    <t>Anshika  Mishra</t>
  </si>
  <si>
    <t>Anu Shikha Mishra</t>
  </si>
  <si>
    <t>Aspita Das</t>
  </si>
  <si>
    <t>Ayush Rout</t>
  </si>
  <si>
    <t>Debasish  Mishra</t>
  </si>
  <si>
    <t>Devarkonda  Karthik</t>
  </si>
  <si>
    <t>Gugun  Hangshing</t>
  </si>
  <si>
    <t>Harsh Nayyar</t>
  </si>
  <si>
    <t>Harshit Singh</t>
  </si>
  <si>
    <t>Jadiya Kshitij Rajesh</t>
  </si>
  <si>
    <t>Kannareddy Riteesh Reddy</t>
  </si>
  <si>
    <t>Kashish  Kumari</t>
  </si>
  <si>
    <t>Kotha Sai Vignesh</t>
  </si>
  <si>
    <t>Mahalakshmi</t>
  </si>
  <si>
    <t>Masarath  Fatima</t>
  </si>
  <si>
    <t>Muskaan  Singh</t>
  </si>
  <si>
    <t>Nimish  Khttrana</t>
  </si>
  <si>
    <t>Nishita  Pramod</t>
  </si>
  <si>
    <t>Nithik Vasan</t>
  </si>
  <si>
    <t>Pawan Gupta</t>
  </si>
  <si>
    <t>Poorvi Rao Kurma</t>
  </si>
  <si>
    <t>Pranav  Sharma</t>
  </si>
  <si>
    <t>Pranav V Kaul</t>
  </si>
  <si>
    <t>Pratham  Ahuta</t>
  </si>
  <si>
    <t>Pratiksha</t>
  </si>
  <si>
    <t>Priyanshi</t>
  </si>
  <si>
    <t>Pydi Yusesha Chowdary</t>
  </si>
  <si>
    <t>Raghav  Karra</t>
  </si>
  <si>
    <t>S Varun Nanda</t>
  </si>
  <si>
    <t>Sai Varun K S</t>
  </si>
  <si>
    <t>Saurav  Valecha</t>
  </si>
  <si>
    <t>Shaik Suhana</t>
  </si>
  <si>
    <t>Shalini T</t>
  </si>
  <si>
    <t>Shreya Malik</t>
  </si>
  <si>
    <t>Shubhra  Gttpta</t>
  </si>
  <si>
    <t>Siddharth  Saha</t>
  </si>
  <si>
    <t>Sonal Verma</t>
  </si>
  <si>
    <t>Souradeep Sen</t>
  </si>
  <si>
    <t>Srijoyee Roy</t>
  </si>
  <si>
    <t>Suryakiran M S</t>
  </si>
  <si>
    <t>Syeda  Karishma</t>
  </si>
  <si>
    <t>T Yaswanth</t>
  </si>
  <si>
    <t>Taiba Arshad</t>
  </si>
  <si>
    <t>Thanusha H J</t>
  </si>
  <si>
    <t>Udasi Lavina Vinod</t>
  </si>
  <si>
    <t>Vakkalanka Satya Sahithi</t>
  </si>
  <si>
    <t>Vanshaj  Chawla</t>
  </si>
  <si>
    <t>Vegesna Vijay Kumar Raju</t>
  </si>
  <si>
    <t>Vejella Jaya Aditya Balaji</t>
  </si>
  <si>
    <t>Vejella Sweta Satakshi</t>
  </si>
  <si>
    <t>Vishnu  Prakash</t>
  </si>
  <si>
    <t>Yash Mandal</t>
  </si>
  <si>
    <t>B Rinku</t>
  </si>
  <si>
    <t>Harishree</t>
  </si>
  <si>
    <t>Ishan Kumar Daheriya</t>
  </si>
  <si>
    <t>Nirmal  Kumar</t>
  </si>
  <si>
    <t>Priya Shakti C</t>
  </si>
  <si>
    <t>S Kamran Numair</t>
  </si>
  <si>
    <t>Saloni  Srtvastav</t>
  </si>
  <si>
    <t>Sanjana  Chitranshtt</t>
  </si>
  <si>
    <t>Shashwat  Vyas</t>
  </si>
  <si>
    <t>Yuva Balaji M</t>
  </si>
  <si>
    <t>Ayann  Hussain</t>
  </si>
  <si>
    <t>Manjyot Singh Atwal</t>
  </si>
  <si>
    <t>Dhanamanjuri Thangjam</t>
  </si>
  <si>
    <t>Shreya K</t>
  </si>
  <si>
    <t>Srikar  Guntuku</t>
  </si>
  <si>
    <t>Vignesh  Viswanathan</t>
  </si>
  <si>
    <t>Anshika Mishra</t>
  </si>
  <si>
    <t>Sonal Sainath Meraskar</t>
  </si>
  <si>
    <t>Bhooma Harshitha</t>
  </si>
  <si>
    <t>Kushbu S</t>
  </si>
  <si>
    <t>Abhijith Ajay Manakku</t>
  </si>
  <si>
    <t>Mahit S</t>
  </si>
  <si>
    <t>Kritipurno Chakravarty</t>
  </si>
  <si>
    <t>R Roopa Kumari</t>
  </si>
  <si>
    <t>K S Kamalini</t>
  </si>
  <si>
    <t>Saba Sehar</t>
  </si>
  <si>
    <t>Jinia Banerjee</t>
  </si>
  <si>
    <t>Aditya Krishna Bhat</t>
  </si>
  <si>
    <t>Katherine Dixon Jose</t>
  </si>
  <si>
    <t>Anuchandra A Prabhu</t>
  </si>
  <si>
    <t>Ananya Sahay</t>
  </si>
  <si>
    <t>Anand Binesh</t>
  </si>
  <si>
    <t>Ishika Gandhi</t>
  </si>
  <si>
    <t>Sadhana Gothwalia</t>
  </si>
  <si>
    <t>Shashank Uday</t>
  </si>
  <si>
    <t>Abhinam Rai</t>
  </si>
  <si>
    <t>Keerthi Uttam Jam Nani</t>
  </si>
  <si>
    <t>Khushi Choudhary</t>
  </si>
  <si>
    <t>Priyanshi Choudhary</t>
  </si>
  <si>
    <t>Sai Nidhi K</t>
  </si>
  <si>
    <t>Ankan Mukhopadhyay</t>
  </si>
  <si>
    <t>Sanath Sundaram</t>
  </si>
  <si>
    <t>Nishtha</t>
  </si>
  <si>
    <t>Rahul Krishna</t>
  </si>
  <si>
    <t>Shannon Rocky Noronha</t>
  </si>
  <si>
    <t>Ashrin Rishana</t>
  </si>
  <si>
    <t>Lijoe Michael R</t>
  </si>
  <si>
    <t>Niharika Menon</t>
  </si>
  <si>
    <t>Tanishka Panda</t>
  </si>
  <si>
    <t>Vaishnavi R</t>
  </si>
  <si>
    <t>Madhu Devaramani</t>
  </si>
  <si>
    <t>Rohan Mukhia</t>
  </si>
  <si>
    <t>J B Dhanush</t>
  </si>
  <si>
    <t>Abhishek Bansantaray</t>
  </si>
  <si>
    <t>Smayan Choudhury</t>
  </si>
  <si>
    <t>Noone Yashwanth Mani Raj</t>
  </si>
  <si>
    <t>Sairupabani Bareh</t>
  </si>
  <si>
    <t>Batchu Venkata Sai Krishna</t>
  </si>
  <si>
    <t>Sidharth S Pillai</t>
  </si>
  <si>
    <t>Darshan K</t>
  </si>
  <si>
    <t>Shreyan Ghosh</t>
  </si>
  <si>
    <t>Yelugubanti Surya Kumari</t>
  </si>
  <si>
    <t>Deven Hemant Bonde</t>
  </si>
  <si>
    <t>Kallu Nikitha</t>
  </si>
  <si>
    <t>U Jayanth</t>
  </si>
  <si>
    <t>Ashley Rohmingpuii Ralte</t>
  </si>
  <si>
    <t>Asmi Pachory</t>
  </si>
  <si>
    <t>Samarth Shrinath Amar</t>
  </si>
  <si>
    <t>Rishi Gupta</t>
  </si>
  <si>
    <t>Manas Ugar</t>
  </si>
  <si>
    <t>Chaudhary Dhruv Lalji</t>
  </si>
  <si>
    <t>Gokada Danush</t>
  </si>
  <si>
    <t>Anurag Jain</t>
  </si>
  <si>
    <t>Princi Singhal</t>
  </si>
  <si>
    <t>Rosali Maslai</t>
  </si>
  <si>
    <t>Surjay Khatiwara</t>
  </si>
  <si>
    <t>Aryan Soni</t>
  </si>
  <si>
    <t>Korivi Pranay Reddy</t>
  </si>
  <si>
    <t>Sumaer Haridas</t>
  </si>
  <si>
    <t>Pankaj Kumar</t>
  </si>
  <si>
    <t>Anirudh Karanam</t>
  </si>
  <si>
    <t>Kunaparaju Karthik Varma</t>
  </si>
  <si>
    <t>Shashank Srinivas Potanavar</t>
  </si>
  <si>
    <t>Belchada Vishaka Sudhakar</t>
  </si>
  <si>
    <t>Manu M</t>
  </si>
  <si>
    <t>Sai Nam Rath A Valluri</t>
  </si>
  <si>
    <t>Chegu Ganesh</t>
  </si>
  <si>
    <t>Amruth N Reddy</t>
  </si>
  <si>
    <t>Ritanshu Saxena</t>
  </si>
  <si>
    <t>Syed Ridatabassum</t>
  </si>
  <si>
    <t>Kovvuri Sai Surya Lakshmi Narayana Reddy</t>
  </si>
  <si>
    <t>Arjun Swamy N</t>
  </si>
  <si>
    <t>Nikhil Nevale</t>
  </si>
  <si>
    <t>Khirthan Hangal</t>
  </si>
  <si>
    <t>Ruhi Vishalhemnani</t>
  </si>
  <si>
    <t>Gargi Gupta</t>
  </si>
  <si>
    <t>Aryan Singh</t>
  </si>
  <si>
    <t>Garvit Jain</t>
  </si>
  <si>
    <t>Janak Jagdish Patel</t>
  </si>
  <si>
    <t>Mayur Jain</t>
  </si>
  <si>
    <t>Khushi Singhal</t>
  </si>
  <si>
    <t>Nikhita Kotian</t>
  </si>
  <si>
    <t>Pretheesh Maiti</t>
  </si>
  <si>
    <t>Rinky Chettri</t>
  </si>
  <si>
    <t>Harshitha U</t>
  </si>
  <si>
    <t>Ansh Rai</t>
  </si>
  <si>
    <t>Vidit Agarwal</t>
  </si>
  <si>
    <t>Pratik Jaiswal</t>
  </si>
  <si>
    <t>Ananya S</t>
  </si>
  <si>
    <t>Dixit Tulsi</t>
  </si>
  <si>
    <t>Lavitra Pravin Bhavsar</t>
  </si>
  <si>
    <t>Sabarish S</t>
  </si>
  <si>
    <t>Vineet V Gunagambhire</t>
  </si>
  <si>
    <t>Anurag Sharma</t>
  </si>
  <si>
    <t>Ankit Bhattacharya</t>
  </si>
  <si>
    <t>Sriram R</t>
  </si>
  <si>
    <t>C K Bilwa</t>
  </si>
  <si>
    <t>Rahulc</t>
  </si>
  <si>
    <t>Gokulc</t>
  </si>
  <si>
    <t>Dhanusudhan R</t>
  </si>
  <si>
    <t>Ashish Sahoo</t>
  </si>
  <si>
    <t>Kothuri Yaswanth Venkata Sai</t>
  </si>
  <si>
    <t>Zoya Syedi</t>
  </si>
  <si>
    <t>Aditya Singh</t>
  </si>
  <si>
    <t>M Harsh Vardhan Raj</t>
  </si>
  <si>
    <t>Rounak Kumar Prajapati</t>
  </si>
  <si>
    <t>Nemali Sai Nripesh Chinna</t>
  </si>
  <si>
    <t>Diya Makadiya</t>
  </si>
  <si>
    <t>Ankita Pandey</t>
  </si>
  <si>
    <t>Sai Namratha Valluri</t>
  </si>
  <si>
    <t>Sd.Rida Tabassum</t>
  </si>
  <si>
    <t>Surendar G V</t>
  </si>
  <si>
    <t>K Nehal Chinnappa</t>
  </si>
  <si>
    <t>Amrutha Vinukonda</t>
  </si>
  <si>
    <t>Annamaneni Vinuthy</t>
  </si>
  <si>
    <t>Banesh M</t>
  </si>
  <si>
    <t>Chandrajit Nongmaithem</t>
  </si>
  <si>
    <t>Chirag More</t>
  </si>
  <si>
    <t>Krashika Arora</t>
  </si>
  <si>
    <t>Parepalli Rohith Gandhi</t>
  </si>
  <si>
    <t>Pooja Priji</t>
  </si>
  <si>
    <t>Pranav Marumamula</t>
  </si>
  <si>
    <t>Pravin S Ramesh</t>
  </si>
  <si>
    <t>Rohith M</t>
  </si>
  <si>
    <t>Vinay R</t>
  </si>
  <si>
    <t>Vishwas M</t>
  </si>
  <si>
    <t>Dr. Shurlly Tiwari</t>
  </si>
  <si>
    <t>Dr. S Shyam Prasad</t>
  </si>
  <si>
    <t>Dr. RameshKumar Murugesan</t>
  </si>
  <si>
    <t>Shruthi Nanjappa</t>
  </si>
  <si>
    <t>Dr.ShashiKala Patil</t>
  </si>
  <si>
    <t>Dr. Sindhu Shantha Nair</t>
  </si>
  <si>
    <t>Sriram Prabhakar</t>
  </si>
  <si>
    <t>Dr. Sushyni Kothuri</t>
  </si>
  <si>
    <t>Bharathi Ravishankar</t>
  </si>
  <si>
    <t>Mini Pillai</t>
  </si>
  <si>
    <t>Raveesh K</t>
  </si>
  <si>
    <t>Dr. Sweta Bhasin</t>
  </si>
  <si>
    <t>Kavitha K.N</t>
  </si>
  <si>
    <t xml:space="preserve">Sudipto Das </t>
  </si>
  <si>
    <t>Geeta Ashok Menon</t>
  </si>
  <si>
    <t>Amrutha KP</t>
  </si>
  <si>
    <t xml:space="preserve">Dr.Aradhna Yadav </t>
  </si>
  <si>
    <t>Ramesh C P</t>
  </si>
  <si>
    <t>shurlly@isme.in</t>
  </si>
  <si>
    <t xml:space="preserve">campus@isme.in </t>
  </si>
  <si>
    <t>ramesh@isme.in</t>
  </si>
  <si>
    <t>haritha@isme.in</t>
  </si>
  <si>
    <t>shruthi@isme.in</t>
  </si>
  <si>
    <t>nishathomas@isme.in</t>
  </si>
  <si>
    <t>ugexams@isme.in</t>
  </si>
  <si>
    <t>sindhusn@isme.in</t>
  </si>
  <si>
    <t>shashirekha@isme.in</t>
  </si>
  <si>
    <t>sriram@isme.in</t>
  </si>
  <si>
    <t>bharathi@isme.in</t>
  </si>
  <si>
    <t>aradhna@isme.in</t>
  </si>
  <si>
    <t>Female</t>
  </si>
  <si>
    <t>Male</t>
  </si>
  <si>
    <t>Associate Prof.</t>
  </si>
  <si>
    <t>Marketing Head</t>
  </si>
  <si>
    <t>Asst. Prof.</t>
  </si>
  <si>
    <t>Finance Head</t>
  </si>
  <si>
    <t>Principal</t>
  </si>
  <si>
    <t>Permanent</t>
  </si>
  <si>
    <t>Stuti Agarwal</t>
  </si>
  <si>
    <t>stuti@isme.com</t>
  </si>
  <si>
    <t>Dr. MeenaKumari</t>
  </si>
  <si>
    <t>Vikku Agarwal</t>
  </si>
  <si>
    <t>vikku.agrawal@isme.in</t>
  </si>
  <si>
    <t> ratchana@isme.in</t>
  </si>
  <si>
    <t>Sudindra VR</t>
  </si>
  <si>
    <t>6/22/2015</t>
  </si>
  <si>
    <t>sudindravr@isme.in</t>
  </si>
  <si>
    <t>Rema Viswanathan</t>
  </si>
  <si>
    <t>8/24/2020</t>
  </si>
  <si>
    <t>remav@isme.in</t>
  </si>
  <si>
    <t>Sakeerthi S</t>
  </si>
  <si>
    <t>sakeerthi@isme.in</t>
  </si>
  <si>
    <t>4/19/2021</t>
  </si>
  <si>
    <t>kirankvk@isme.in</t>
  </si>
  <si>
    <t>8/30/2022</t>
  </si>
  <si>
    <t>raja@isme.in</t>
  </si>
  <si>
    <t>5/19/2022</t>
  </si>
  <si>
    <t>Anshu sharma</t>
  </si>
  <si>
    <t>11/15/2021</t>
  </si>
  <si>
    <t>anshu@isme.in</t>
  </si>
  <si>
    <t>Dr Annapoorna swamy</t>
  </si>
  <si>
    <t> annapoorna@isme.in</t>
  </si>
  <si>
    <t>Ph.D , 2023</t>
  </si>
  <si>
    <t>Ph.D, 2011</t>
  </si>
  <si>
    <t>Ph.D, 2023</t>
  </si>
  <si>
    <t>MIT, 2003</t>
  </si>
  <si>
    <t>Ph.D, 2013</t>
  </si>
  <si>
    <t>Ph.D, 2019</t>
  </si>
  <si>
    <t>Ph.D, 2020</t>
  </si>
  <si>
    <t>PGDM, 1998</t>
  </si>
  <si>
    <t>Ph.D, 2014</t>
  </si>
  <si>
    <t>Computer Applications</t>
  </si>
  <si>
    <t>Commerce and Management</t>
  </si>
  <si>
    <t>Ph.D,2019</t>
  </si>
  <si>
    <t>MPhil 2009</t>
  </si>
  <si>
    <t>8600-8285-5626</t>
  </si>
  <si>
    <t>4877-9468-8553</t>
  </si>
  <si>
    <t>6574-5916-4193</t>
  </si>
  <si>
    <t>9024-9609-0272</t>
  </si>
  <si>
    <t>3494-7252-6354</t>
  </si>
  <si>
    <t>9155-6471-8839</t>
  </si>
  <si>
    <t>6347-9385-2828</t>
  </si>
  <si>
    <t>5047-6915-9449</t>
  </si>
  <si>
    <t>6196-0624-4831</t>
  </si>
  <si>
    <t>5431-2479-6176</t>
  </si>
  <si>
    <t>7162-5326-3141</t>
  </si>
  <si>
    <t>3229-3791-8466</t>
  </si>
  <si>
    <t>5781-2708-0400</t>
  </si>
  <si>
    <t>3960 3913 6923</t>
  </si>
  <si>
    <t>9626-5106-4259</t>
  </si>
  <si>
    <t>6055-4987-1125</t>
  </si>
  <si>
    <t>6494-7951-2501</t>
  </si>
  <si>
    <t>5958-7902-3594</t>
  </si>
  <si>
    <t>4347-0971-9440</t>
  </si>
  <si>
    <t>9410-6534-6410</t>
  </si>
  <si>
    <t>6152-9195-8838</t>
  </si>
  <si>
    <t>3870-7339-7057</t>
  </si>
  <si>
    <t>4895-2232-6386</t>
  </si>
  <si>
    <t>2019 -2020</t>
  </si>
  <si>
    <t>once</t>
  </si>
  <si>
    <t>TallyPRIME Essentials</t>
  </si>
  <si>
    <t>2021 -2022</t>
  </si>
  <si>
    <t>Advanced Excel</t>
  </si>
  <si>
    <t>MS OFFICE</t>
  </si>
  <si>
    <t>Forensic Accounting and Tally</t>
  </si>
  <si>
    <t>Python and its application in HR, Marketing and Finance</t>
  </si>
  <si>
    <t>Data Visualization through Tableau</t>
  </si>
  <si>
    <t>2020 -2021</t>
  </si>
  <si>
    <t>2022 - 23</t>
  </si>
  <si>
    <t>Retail Management</t>
  </si>
  <si>
    <t>Business Tools</t>
  </si>
  <si>
    <t>30 hours</t>
  </si>
  <si>
    <t>Adithya Bharath Pravin</t>
  </si>
  <si>
    <t>19I6C26001</t>
  </si>
  <si>
    <t>Anurag  Gupta</t>
  </si>
  <si>
    <t>Apoorv  Gupta</t>
  </si>
  <si>
    <t>Bani Kaur</t>
  </si>
  <si>
    <t>19I6C26014</t>
  </si>
  <si>
    <t>Gautam  Kailashchand Prajapati</t>
  </si>
  <si>
    <t>Gotimayum Ishorchand</t>
  </si>
  <si>
    <t>19I6C26025</t>
  </si>
  <si>
    <t>Rainson Potshangbam</t>
  </si>
  <si>
    <t>19I6C26046</t>
  </si>
  <si>
    <t>Santhosh Kumar B</t>
  </si>
  <si>
    <t>Yumnam  Micheal</t>
  </si>
  <si>
    <t>Mohammed Raqeebullah</t>
  </si>
  <si>
    <t>U03EU21M0059</t>
  </si>
  <si>
    <t>BBA</t>
  </si>
  <si>
    <t>B.Com</t>
  </si>
  <si>
    <t>Open</t>
  </si>
  <si>
    <t>Placements &amp; Academic</t>
  </si>
  <si>
    <t>09.10.2019</t>
  </si>
  <si>
    <t>Guest Lectures
Workshops
Faculty Development Training
Industrey Visit
Faculty Projects
Research Activities
Managerial Development Program
Internships
Placements</t>
  </si>
  <si>
    <t>Campus - Corporate</t>
  </si>
  <si>
    <t>Carrid Solutions Pvt Ltd</t>
  </si>
  <si>
    <t>\\myisme\isme\Placements\19. Corporate MOU's\MOUs Signed 19-20\20191010_Cerrid Solutions.pdf</t>
  </si>
  <si>
    <t>Placements</t>
  </si>
  <si>
    <t xml:space="preserve">Scholiverse Educare Pvt Ltd - Internshala </t>
  </si>
  <si>
    <t>20.03.2020</t>
  </si>
  <si>
    <t>Internships</t>
  </si>
  <si>
    <t>\\myisme\isme\Placements\19. Corporate MOU's\MOUs Signed 20-21\20200320_MOU_Internshala.pdf</t>
  </si>
  <si>
    <t>Academic Collaboration</t>
  </si>
  <si>
    <t>MU SIGMA BUSINESS SOLUTIONS PRIVATE LIMITED</t>
  </si>
  <si>
    <t>15.06.2020</t>
  </si>
  <si>
    <t>PGDM - Data Science Specialisation
Apprenticeship
Placement</t>
  </si>
  <si>
    <t>\\myisme\isme\Placements\19. Corporate MOU's\MoUs Signed 21-22\Mu-Sigma\20210610_MOU -  ISME_Mu Sigma_signed.pdf</t>
  </si>
  <si>
    <t>Digilabs LLP</t>
  </si>
  <si>
    <t>09.07.2020</t>
  </si>
  <si>
    <t>\\myisme\isme\Placements\19. Corporate MOU's\MOUs Signed 20-21\20200729_Digilabs</t>
  </si>
  <si>
    <t>Academic</t>
  </si>
  <si>
    <t>iPRIMED Education Solutions Private Limited</t>
  </si>
  <si>
    <t>24.07.2020</t>
  </si>
  <si>
    <t xml:space="preserve">Online Courses
</t>
  </si>
  <si>
    <t>\\myisme\isme\Placements\19. Corporate MOU's\MOUs Signed 20-21\20200729_iPRIMED</t>
  </si>
  <si>
    <t>I Cap Financial Services</t>
  </si>
  <si>
    <t>10.08.2020</t>
  </si>
  <si>
    <t>\\myisme\isme\Placements\19. Corporate MOU's\MOUs Signed 20-21\20200817_ICAP</t>
  </si>
  <si>
    <t>LITM Financials Pvt Ltd</t>
  </si>
  <si>
    <t>20.08.2020</t>
  </si>
  <si>
    <t>\\myisme\isme\Placements\19. Corporate MOU's\MOUs Signed 20-21\20200821_LITM</t>
  </si>
  <si>
    <t>Nivesha technologies Pvt Ltd</t>
  </si>
  <si>
    <t>\\myisme\isme\Placements\19. Corporate MOU's\MOUs Signed 20-21\20200821_Nivesha Technologies</t>
  </si>
  <si>
    <t>ITP</t>
  </si>
  <si>
    <t>Sriram Life Insurance Company Limited</t>
  </si>
  <si>
    <t>01.03.2021</t>
  </si>
  <si>
    <t>Projecs
Internships
R&amp;D Projects
Continuous Education Programs
Training Workships
Guest Lectures
Motivatonal Programmes
Placements</t>
  </si>
  <si>
    <t>\\myisme\isme\Placements\19. Corporate MOU's\MOUs Signed 20-21\20210301_Shriram Life Insurance.pdf</t>
  </si>
  <si>
    <t>19.10.2021</t>
  </si>
  <si>
    <t>Faculty Training
Educational program in Tax
Seminars
Workships
Internships
Placements</t>
  </si>
  <si>
    <t>\\myisme\isme\Placements\19. Corporate MOU's\MoUs Signed 21-22\EY\20211101_Final_Educational Institution_MOU.pdf</t>
  </si>
  <si>
    <t>Monster.com(India)) Pvt Ltd</t>
  </si>
  <si>
    <t>23.06.2022</t>
  </si>
  <si>
    <t xml:space="preserve">Online Recruitment Solutions
Online Courses
Internship
Final Placements
</t>
  </si>
  <si>
    <t>\\myisme\isme\Placements\19. Corporate MOU's\MoUs Signed 22-23\Monster MOU - Deb\MONSTER MOU.pdf</t>
  </si>
  <si>
    <t>27.10.2023</t>
  </si>
  <si>
    <t>One Year</t>
  </si>
  <si>
    <t>Campus Hiring</t>
  </si>
  <si>
    <t>Omega Healthcare Management Services</t>
  </si>
  <si>
    <t>\\myisme\isme\Placements\19. Corporate MOU's\Associte with ISME (MOU)_23-24\MOU Signed by Neethu\Omega Heath Care_Neethu.pdf</t>
  </si>
  <si>
    <t>SHC - Sapphire Human Capital</t>
  </si>
  <si>
    <t>Academic Corporate</t>
  </si>
  <si>
    <t>Bhanuprabha Akella</t>
  </si>
  <si>
    <t>19.12.2023</t>
  </si>
  <si>
    <t>Curriculam Design
Academic assignment Evaluation
Guest Lectures
Student Skill Development
Research Support
Student Mentoring
MDP</t>
  </si>
  <si>
    <t>\\myisme\isme\Placements\19. Corporate MOU's\Associte with ISME (MOU)_23-24\Bhanu_JPMC_Sowmya.pdf</t>
  </si>
  <si>
    <t>Indranil Dutta</t>
  </si>
  <si>
    <t>16.12.2023</t>
  </si>
  <si>
    <t>Guest Lecture
Student Skill Development
Research Support
Student Mentoring</t>
  </si>
  <si>
    <t>\\myisme\isme\Placements\19. Corporate MOU's\Associte with ISME (MOU)_23-24\Indranil Dutta_Kantar_Sowmya.pdf</t>
  </si>
  <si>
    <t>Ogilvy - Saurabh</t>
  </si>
  <si>
    <t>Curriculum Design
Academic AssignmentEvaluation
Guest Lecture
Summer Internship
Student Mentoring</t>
  </si>
  <si>
    <t>\\myisme\isme\Placements\19. Corporate MOU's\Associte with ISME (MOU)_23-24\Ogilvy_Parvathy_Mini Pillai.pdf</t>
  </si>
  <si>
    <t>Ogilvy - Parvathy</t>
  </si>
  <si>
    <t>\\myisme\isme\Placements\19. Corporate MOU's\Associte with ISME (MOU)_23-24\Ogilvy_Saurabh Kamalakaran_Mini Pillai.pdf</t>
  </si>
  <si>
    <t>Guest Lecture
Research Support
Student Mentoring</t>
  </si>
  <si>
    <t>\\myisme\isme\Placements\19. Corporate MOU's\Associte with ISME (MOU)_23-24\Ravi Sharma_IDC_Sowmya.pdf</t>
  </si>
  <si>
    <t>Jubiliant Motorworks (P) Ltd.</t>
  </si>
  <si>
    <t>20.12.2023</t>
  </si>
  <si>
    <t>Guest Lecture
Student Skill Development
Summer Internship
Final Placements
FDP</t>
  </si>
  <si>
    <t>\\myisme\isme\Placements\19. Corporate MOU's\Associte with ISME (MOU)_23-24\Jubilant Motorworks Pvt Ltd_Audi_Vinod.pdf</t>
  </si>
  <si>
    <t>DAA Capital</t>
  </si>
  <si>
    <t>Guest Lecture
Student Skill Developmet</t>
  </si>
  <si>
    <t>\\myisme\isme\Placements\19. Corporate MOU's\Associte with ISME (MOU)_23-24\Mr. Murlikrishnan_DAA Capital_Sowmya.pdf</t>
  </si>
  <si>
    <t>Daramic Battery Separator India Pvt Ltd</t>
  </si>
  <si>
    <t>21.12.2023</t>
  </si>
  <si>
    <t>Guest Lecture
Student Skill Development
Summer Internships
Student Mentoring</t>
  </si>
  <si>
    <t>\\myisme\isme\Placements\19. Corporate MOU's\Associte with ISME (MOU)_23-24\Mr. Seshu Kumar_DARAMIC_Sowmya.pdf</t>
  </si>
  <si>
    <t>V. Srinivasan</t>
  </si>
  <si>
    <t>30.01.2024</t>
  </si>
  <si>
    <t>Guest Lecture
Student Mentoring</t>
  </si>
  <si>
    <t>\\myisme\isme\Placements\19. Corporate MOU's\Associte with ISME (MOU)_23-24\Association with ISME_V Sreenivasan_IT Freelancer_Dr. Sindhu.pdf</t>
  </si>
  <si>
    <t>Simplilearn</t>
  </si>
  <si>
    <t>24.01.2024</t>
  </si>
  <si>
    <t>Curriculum Design
Guest Lecture
Student Skill Development
Summer Internship
ITP
Final Placements
MDP</t>
  </si>
  <si>
    <t>\\myisme\isme\Placements\19. Corporate MOU's\Associte with ISME (MOU)_23-24\Simplilearn_Sumant Singh_Mini Pillai.pdf</t>
  </si>
  <si>
    <t>Communication Skills</t>
  </si>
  <si>
    <t>Certification on Tally</t>
  </si>
  <si>
    <t>Business Analytics</t>
  </si>
  <si>
    <t>Interviews*/FAQs - Fermata</t>
  </si>
  <si>
    <t xml:space="preserve">Study Abroad Counselling </t>
  </si>
  <si>
    <t>Accenture</t>
  </si>
  <si>
    <t>Teachnook</t>
  </si>
  <si>
    <t>Yash  Mandal</t>
  </si>
  <si>
    <t>Pranav Vishambhar Kaul</t>
  </si>
  <si>
    <t>Kamran Numair S</t>
  </si>
  <si>
    <t>Exploring the Relationship 
between Gamification-driven Financial Literacy Intervention, Financial 
Decision-making and Cognitive Biases: A Pre- and Post-test 
Experimental Study</t>
  </si>
  <si>
    <t>Dr. Ratchana R / Dr. Nisha Mary Thomas</t>
  </si>
  <si>
    <t>Management</t>
  </si>
  <si>
    <t>1 year</t>
  </si>
  <si>
    <t>AIMS Research and Innovation Fellowship Grant</t>
  </si>
  <si>
    <t>Non Government</t>
  </si>
  <si>
    <t>Workshop: Advanced Research Methods for Effective Publication (Dr. Debarun Chakraborty)</t>
  </si>
  <si>
    <t>\\192.168.1.11\isme\Accreditation\NAAC\3_Criterion III - Research, Innovations and Extension (110)\3.2. Innovation Ecosystem (15)\3.2.2 Workshops Seminars Conf on RM IPR Entrep\2023\20230513_FDP on Effective Publication_Debarun C</t>
  </si>
  <si>
    <t>FDP: Qualitative Research using Nvivo (Dr. Jaspreet Kaur)</t>
  </si>
  <si>
    <t>6 and 7 Oct 2023</t>
  </si>
  <si>
    <t>\\192.168.1.11\isme\Accreditation\NAAC\3_Criterion III - Research, Innovations and Extension (110)\3.2. Innovation Ecosystem (15)\3.2.2 Workshops Seminars Conf on RM IPR Entrep</t>
  </si>
  <si>
    <t>Seminar: Qualitative Research Methods (Dr. Rema Viswanathan)</t>
  </si>
  <si>
    <t>\\192.168.1.11\isme\Accreditation\NAAC\3_Criterion III - Research, Innovations and Extension (110)\3.2. Innovation Ecosystem (15)\3.2.2 Workshops Seminars Conf on RM IPR Entrep\2022\20220702_Qual RM_Guest Lecture</t>
  </si>
  <si>
    <t>Seminar: Qualitative Research Methods (Dr. Anushruti Vagrani)</t>
  </si>
  <si>
    <t>\\192.168.1.11\isme\Accreditation\NAAC\3_Criterion III - Research, Innovations and Extension (110)\3.2. Innovation Ecosystem (15)\3.2.2 Workshops Seminars Conf on RM IPR Entrep\2022\20221105_Qual Res Method_Guest Lecture</t>
  </si>
  <si>
    <t>Workshop: Questionnaire Design and Data Analysis</t>
  </si>
  <si>
    <t>\\192.168.1.11\isme\Accreditation\NAAC\3_Criterion III - Research, Innovations and Extension (110)\3.2. Innovation Ecosystem (15)\3.2.2 Workshops Seminars Conf on RM IPR Entrep\2022\20220610_Qre Design</t>
  </si>
  <si>
    <t>Workshop: Research Gap Identification (Dr. Madhumita Majumdar) (Online)</t>
  </si>
  <si>
    <t>\\192.168.1.11\isme\Accreditation\NAAC\3_Criterion III - Research, Innovations and Extension (110)\3.2. Innovation Ecosystem (15)\3.2.2 Workshops Seminars Conf on RM IPR Entrep\2021\20210918_Res Gap Identification</t>
  </si>
  <si>
    <t xml:space="preserve">FDP: ATAL FDP on Research </t>
  </si>
  <si>
    <t>1 to 8 Nov 2021</t>
  </si>
  <si>
    <t>\\192.168.1.11\isme\Accreditation\NAAC\3_Criterion III - Research, Innovations and Extension (110)\3.2. Innovation Ecosystem (15)\3.2.2 Workshops Seminars Conf on RM IPR Entrep\2021\20211101_ATAL FDP</t>
  </si>
  <si>
    <t>Workshop: Zotero and Mendeley (Dr. Nitin Garg) (Online)</t>
  </si>
  <si>
    <t>\\192.168.1.11\isme\Accreditation\NAAC\3_Criterion III - Research, Innovations and Extension (110)\3.2. Innovation Ecosystem (15)\3.2.2 Workshops Seminars Conf on RM IPR Entrep\2021\20210515_Zotero</t>
  </si>
  <si>
    <t>FDP: Effective Case Study Pedagogy (Dr. A Anantharaman)</t>
  </si>
  <si>
    <t>\\192.168.1.11\isme\Accreditation\NAAC\3_Criterion III - Research, Innovations and Extension (110)\3.2. Innovation Ecosystem (15)\3.2.2 Workshops Seminars Conf on RM IPR Entrep\2021\20210519_Effective Case Study</t>
  </si>
  <si>
    <t>FDP: Comprehensive Literature review through Bibliometric (Dr. Nitin Garg) (Online)</t>
  </si>
  <si>
    <t>\\192.168.1.11\isme\Accreditation\NAAC\3_Criterion III - Research, Innovations and Extension (110)\3.2. Innovation Ecosystem (15)\3.2.2 Workshops Seminars Conf on RM IPR Entrep\2020\20200720_Literature Review</t>
  </si>
  <si>
    <t>FDP: Quality Research Publications (Dr. Raja Sankaran) (Online)</t>
  </si>
  <si>
    <t>21-07-2020 &amp; 28 July 2020</t>
  </si>
  <si>
    <t>\\192.168.1.11\isme\Accreditation\NAAC\3_Criterion III - Research, Innovations and Extension (110)\3.2. Innovation Ecosystem (15)\3.2.2 Workshops Seminars Conf on RM IPR Entrep\2020\20200728_Publications</t>
  </si>
  <si>
    <t>Employee engagement as an antecedent of organizational
commitment – A study on Indian seafaring officers</t>
  </si>
  <si>
    <t>Dr. Rameshkumar M</t>
  </si>
  <si>
    <t>The Asian Journal of Shipping and Logistics</t>
  </si>
  <si>
    <t>Online ISSN: 2352-4871
Print ISSN: 2092-5212</t>
  </si>
  <si>
    <t>https://www.sciencedirect.com/journal/the-asian-journal-of-shipping-and-logistics</t>
  </si>
  <si>
    <t>https://www.sciencedirect.com/science/article/pii/S2092521219300707</t>
  </si>
  <si>
    <t>Yes (Scopus; Group II)</t>
  </si>
  <si>
    <t>A Study on Mindfulness &amp; the creativity of Employee at Workplace: A Case Study of Retail Industry</t>
  </si>
  <si>
    <t xml:space="preserve">Mukt Shabd Journal of Management </t>
  </si>
  <si>
    <t>Print ISSN: 2347-3150</t>
  </si>
  <si>
    <t>https://shabdbooks.com/</t>
  </si>
  <si>
    <t>Not Available</t>
  </si>
  <si>
    <t>Yes</t>
  </si>
  <si>
    <t>Interpreting competitive advantage: Evidence from existing literature</t>
  </si>
  <si>
    <t>Dr. Shyam S Prasad</t>
  </si>
  <si>
    <t>Indian Journal of Marketing</t>
  </si>
  <si>
    <t xml:space="preserve">Print ISSN 0973 - 8703 </t>
  </si>
  <si>
    <t>https://indianjournalofmarketing.com/</t>
  </si>
  <si>
    <t>https://indianjournalofmarketing.com/index.php/ijom/article/view/154694</t>
  </si>
  <si>
    <t>Emotional Intelligence as a Moderator in Influencing Organizational Citizenship Behaviour</t>
  </si>
  <si>
    <t>Attribute Preference Hierarchy Based Segments in the Indian Car Tyre Replacement Market – An Exploratory Study</t>
  </si>
  <si>
    <t>Anshu Sharma</t>
  </si>
  <si>
    <t>https://indianjournalofmarketing.com/index.php/ijom/article/view/150441</t>
  </si>
  <si>
    <t>The impact of FDI’s in the GDP growth of India</t>
  </si>
  <si>
    <t>Sakeerthi</t>
  </si>
  <si>
    <t>Impact of OTT media on the society: Insights from path analysis</t>
  </si>
  <si>
    <t>Asia-Pacific Journal of Business Administration</t>
  </si>
  <si>
    <t>ISSN: 1757-4323
eISSN: 1757-4323</t>
  </si>
  <si>
    <t>https://www.emeraldgrouppublishing.com/journal/apjba?distinct_id=%24device%3A18d97d1284c677-09ac0c0c8b8c53-26001851-e1000-18d97d1284c677&amp;_ga=2.266533646.1435883455.1709116358-1185445863.1683677634&amp;_gl=1*1advcp7*_ga*MTE4NTQ0NTg2My4xNjgzNjc3NjM0*_ga_45RWY1YP1V*MTcwOTExNjM1OC4xOS4xLjE3MDkxMTczMDguMC4wLjA.</t>
  </si>
  <si>
    <t>https://www.emerald.com/insight/content/doi/10.1108/APJBA-06-2021-0261/full/html</t>
  </si>
  <si>
    <t>The necessity of machine learning in clinical emergency medicine; a narrative review of the current literature</t>
  </si>
  <si>
    <t>Dr. Ratchana R</t>
  </si>
  <si>
    <t>Materials Today: Proceedings</t>
  </si>
  <si>
    <t>2214-7853</t>
  </si>
  <si>
    <t>https://www.sciencedirect.com/journal/materials-today-proceedings/about/aims-and-scope</t>
  </si>
  <si>
    <t>https://www.sciencedirect.com/science/article/abs/pii/S2214785321074289</t>
  </si>
  <si>
    <t>Cognitive Dissonance in Online Shopping in an Emerging E-tailing Market</t>
  </si>
  <si>
    <t>Dr. Haritha</t>
  </si>
  <si>
    <t>Transnational Marketing Journal</t>
  </si>
  <si>
    <t>Print ISSN: 2041-4684
Online-ISSN: 2041-4692</t>
  </si>
  <si>
    <t>https://www.ceeol.com/search/journal-detail?id=1514</t>
  </si>
  <si>
    <t>https://www.ceeol.com/search/article-detail?id=1081188</t>
  </si>
  <si>
    <t>Role of emerging markets vis-`a-vis frontier markets in improving portfolio diversification benefits</t>
  </si>
  <si>
    <t>Dr. Nisha Mary Thomas</t>
  </si>
  <si>
    <t>International Review of Economics and Finance</t>
  </si>
  <si>
    <t>Online ISSN: 1873-8036
Print ISSN: 1059-0560</t>
  </si>
  <si>
    <t>https://www.sciencedirect.com/journal/international-review-of-economics-and-finance</t>
  </si>
  <si>
    <t>https://www.sciencedirect.com/science/article/abs/pii/S1059056021002422</t>
  </si>
  <si>
    <t>FinTech credit: uncovering knowledge base, intellectual structure and research front</t>
  </si>
  <si>
    <t>International Journal of Bank Marketing</t>
  </si>
  <si>
    <t>0265-2323</t>
  </si>
  <si>
    <t>https://www.emerald.com/insight/publication/issn/0265-2323</t>
  </si>
  <si>
    <t>https://www.emerald.com/insight/content/doi/10.1108/IJBM-01-2023-0039/full/html</t>
  </si>
  <si>
    <t>What facilitates and impedes the adoption of sustainability in global value chains? A Grey-DEMATEL analysis</t>
  </si>
  <si>
    <t>1387-585X</t>
  </si>
  <si>
    <t>https://link.springer.com/journal/10668</t>
  </si>
  <si>
    <t>https://link.springer.com/article/10.1007/s10668-023-04158-0</t>
  </si>
  <si>
    <t>NA</t>
  </si>
  <si>
    <t>International School of Management Excellence, Bangalore</t>
  </si>
  <si>
    <t>Kirankumar KV</t>
  </si>
  <si>
    <t>Impact of SEBI Measures to discourage F&amp;O Speculation: An event study</t>
  </si>
  <si>
    <t>Proceedings of 7th International Conference on Contemporary Issues in Management</t>
  </si>
  <si>
    <t>7th International Conference on Contemporary Issues in Management, ISME Bangalore</t>
  </si>
  <si>
    <t>International</t>
  </si>
  <si>
    <t>978-93-88805-18-6</t>
  </si>
  <si>
    <t>High Performance Work System and Turnover Retention: The mediating role of happiness at workplace</t>
  </si>
  <si>
    <t>Measuring employer's expectations on skills for HR analytics roles</t>
  </si>
  <si>
    <t>Customer is the King'- A fact or myth? An empirical research based on Bengaluru</t>
  </si>
  <si>
    <t>Predictive Modeling of Bitcoin prices</t>
  </si>
  <si>
    <t>Exploratory Research on factors driving global MBA rankings</t>
  </si>
  <si>
    <t>The influence of High-Performance Work System on Happiness at Workplace and Turnover of Employees</t>
  </si>
  <si>
    <t xml:space="preserve">International Conference on Future of Work, Workforce and Workplace </t>
  </si>
  <si>
    <t>WE School, Mumbai</t>
  </si>
  <si>
    <t>Crowdfunding as financing option for MSMEs</t>
  </si>
  <si>
    <t>Proceedings of 8th International Conference on Contemporary Issues in Management</t>
  </si>
  <si>
    <t>8th International Conference on Contemporary Issues in Management, ISME Bangalore</t>
  </si>
  <si>
    <t>978-1-67812-558-5</t>
  </si>
  <si>
    <t>Co-creation: Does it lead competitive advantage?</t>
  </si>
  <si>
    <t>INTERNATIONAL CONFERENCE ON FUTURE OF WORK, WORKFORCE &amp; WORKPLACE</t>
  </si>
  <si>
    <t>An examination of the role of spiritual leadership and servant leadership on knowledge creation under mediating influence of mindfulness</t>
  </si>
  <si>
    <t>Proceedings of 9th International Conference on Contemporary Issues in Management</t>
  </si>
  <si>
    <t>9th International Conference on Contemporary Issues in Management, ISME Bangalore</t>
  </si>
  <si>
    <t>978-93-87865-72-3</t>
  </si>
  <si>
    <t>Dr. J Meenakumari</t>
  </si>
  <si>
    <t>Using Piotroski F-Score for assessing financial health: Evidence from leading Indian private banks</t>
  </si>
  <si>
    <t>Central Bank Digital Currency (CBDC): Can it replace notes and coins in India?</t>
  </si>
  <si>
    <t>Analyse, Enhance and Teiterate risk management strategies implemented in Information Technology project management, amidst Covid-19</t>
  </si>
  <si>
    <t>A study on existing contract farming models in India and framing models in India and framing a hybrid model</t>
  </si>
  <si>
    <t>Dr. Raja Sankaran</t>
  </si>
  <si>
    <t>A study to examine the factors influencing mobile banking adoption in India</t>
  </si>
  <si>
    <t>Dr. Sudindra VR</t>
  </si>
  <si>
    <t>Private Equity and Venture Capital - Preamble</t>
  </si>
  <si>
    <t>Adopting the uncertainty: An integrative literature review on work from home</t>
  </si>
  <si>
    <t>To study the impact of work from home on faculty of higher education - Bangalore</t>
  </si>
  <si>
    <t>Altered consumer buying behaviour due to Covid-19</t>
  </si>
  <si>
    <t xml:space="preserve">Data Science and Computational Intelligence (Editors: Venugopal, K.R., Shenoy, P.D., Buyya, R., Patnaik, L.M., Iyengar, S.S.) </t>
  </si>
  <si>
    <t>Enterprise Systems and Emerging Technologies - A Futuristic Perspective and Recommendations for a Paradigm Shift and Sustainability</t>
  </si>
  <si>
    <t>Conference Proceedings: Data Science and Computational Intelligence,
Sixteenth International Conference on Information Processing</t>
  </si>
  <si>
    <t>16th International Conference on Information Processing</t>
  </si>
  <si>
    <t>978-3-030-91243-7</t>
  </si>
  <si>
    <t>Springer</t>
  </si>
  <si>
    <t>Work from Home and Employee well-being a model based on literature Survey</t>
  </si>
  <si>
    <t>Conference Proceedings of PAN IIM World Management Conference</t>
  </si>
  <si>
    <t>8th PAN IIM World Management Conference</t>
  </si>
  <si>
    <t xml:space="preserve"> 9842|ISBN|2021|A</t>
  </si>
  <si>
    <t>IIM Kozhikode, Kerala</t>
  </si>
  <si>
    <t>FinTech Credit: Uncovering Knowledge Base, Intellectual Structure and Research Front</t>
  </si>
  <si>
    <t>Book of Abstracts- Building Sustainable Business in Phygital World</t>
  </si>
  <si>
    <t>ISDSI - Global Conference 2022</t>
  </si>
  <si>
    <t>Jagdish Sheth School of Management</t>
  </si>
  <si>
    <t>Bloomsbury</t>
  </si>
  <si>
    <t>An exploratory analysis of machine learning adaptability in Big Data analytics environment: A data aggregation in the age of Big Data and Internet of Things</t>
  </si>
  <si>
    <t>Conference Proceedings: 2nd International on Innovative Practices in Technology and Management</t>
  </si>
  <si>
    <t>2nd International on Innovative Practices in Technology and Management</t>
  </si>
  <si>
    <t>978-1-6654-6643-1</t>
  </si>
  <si>
    <t>IEEE</t>
  </si>
  <si>
    <t>Dr. Shashikala Patil</t>
  </si>
  <si>
    <t>Contribution of Artificial intelligence to the 
Promotion of Mental Health</t>
  </si>
  <si>
    <t>Conference Proceedings: 5th International Conference on Contemporary Computing and Informatics</t>
  </si>
  <si>
    <t>5th International Conference on Contemporary Computing and Informatics</t>
  </si>
  <si>
    <t>979-8-3503-9826-7</t>
  </si>
  <si>
    <t>Shashirekha BV</t>
  </si>
  <si>
    <t>Christ University</t>
  </si>
  <si>
    <t>Employee Engagement and Psychological well-being: A study on IT employees</t>
  </si>
  <si>
    <t>Transcending Disciplinary Boundaries through Innovation, Alliance Student International Conference, ASICON 2023, Alliance University Bangalore, 19th- 20th Jan 2023</t>
  </si>
  <si>
    <t>Alliance University</t>
  </si>
  <si>
    <t>Impact of Employee Engagement on Employee work performance and well being</t>
  </si>
  <si>
    <t>Happiness at workplace as a mediator of the relationship between high performance work system and turnover intention: Empirical evidence from Hospitality and Tourism industry</t>
  </si>
  <si>
    <t>Book of Abstracts of 11th International Conference on Contemporary Issues in Management</t>
  </si>
  <si>
    <t>11th International Conference on Contemporary Issues in Management, ISME Bangalore</t>
  </si>
  <si>
    <t>978-93-95422-96-3</t>
  </si>
  <si>
    <t>A study of consumers’ behaviour in buying vegetables and fruits during the COVID pandemic</t>
  </si>
  <si>
    <t>A Study Of Factors Influencing Purchase Intention In the Context Of Influencer Marketing</t>
  </si>
  <si>
    <t>Dr. Sindhu S Nair</t>
  </si>
  <si>
    <t>The impact of emotional intelligence on work-life balance in start-ups in Hyderabad</t>
  </si>
  <si>
    <t>Employer Branding and Talent Management using HR Analytics’ concepts and applications</t>
  </si>
  <si>
    <t>International Conference on Transformational Strategies for Business Sustainability, Christ University, Oct 2019</t>
  </si>
  <si>
    <t>13th International Conference on Marketing, IBA Bangalore, Jan 2020</t>
  </si>
  <si>
    <t>INTERNATIONAL CONFERENCE on FUTURE OF 
WORK, WORKFORCE &amp; WORKPLACE, WE School, January 2020</t>
  </si>
  <si>
    <t>International Conference on Workforce Management Trends, Ramiah Institute of Management, April 2021</t>
  </si>
  <si>
    <t>International Conference on Global Perspectives On Business, Economy And Society - For Sustainability in The New Normal, ISBR, Aug 2021</t>
  </si>
  <si>
    <t>Inter-National E-Conference on New Age Businesses and Transformative Leadership: A Solution to Combat, ICFAI, August 2021</t>
  </si>
  <si>
    <t>Pan IIM World Management Conference, December 2021</t>
  </si>
  <si>
    <t>3250
Paid in Jan 2022</t>
  </si>
  <si>
    <t>2000
Paid in Dec 2021</t>
  </si>
  <si>
    <t>National Conference on Transformations and Changing Perspectives in Indian Higher Education, Christ University, Bangalore, Sept 2022</t>
  </si>
  <si>
    <t>ISDSI JAGSOM Conference, December 2022</t>
  </si>
  <si>
    <t>International Conference on 
'Neo Business Practices for the Evolving World, SIBM Pune, April 2022</t>
  </si>
  <si>
    <t xml:space="preserve">Dr. Sudindra </t>
  </si>
  <si>
    <t>International conference on Re-Inventing Business Through Digitalization  and Innovation, Kristu Jayanti College, March 2022</t>
  </si>
  <si>
    <t>Sriram P</t>
  </si>
  <si>
    <t xml:space="preserve">International Conference on Contemporary Developments on Entrepreneurship, 
Business and Management  in Digitized Era – Towards Industry- 5.0, REVA, Dec 2022
 </t>
  </si>
  <si>
    <t>11th International Conference on Contemporary Issues in Management, ISME, Feb 2023</t>
  </si>
  <si>
    <t>3rd Annual Meeting of the European Journal of 
Management Studies, August 2023</t>
  </si>
  <si>
    <t>International Conference on “Diversity-Equity-Inclusion: Way forward for Sustainable Business &amp; Management Practices, REVA University, Sept 2023</t>
  </si>
  <si>
    <t xml:space="preserve">Raveesh </t>
  </si>
  <si>
    <t>Conference Presentation: Innovation &amp; Digital Transformation, GIBS 2023</t>
  </si>
  <si>
    <t>Kiran Kumar K V</t>
  </si>
  <si>
    <t>01-11-2021 to 08-11-2021</t>
  </si>
  <si>
    <t>20-12-2022 to 24-12-2022</t>
  </si>
  <si>
    <t>Workshop on Research Methods, Text Analytics &amp; Statistical Tools on Business Research by NSB</t>
  </si>
  <si>
    <t>15-12-2022 to 17-12-2022</t>
  </si>
  <si>
    <t>14-03-2023 to 21-03-2023</t>
  </si>
  <si>
    <t>22-05-2023 to 27-05-2023</t>
  </si>
  <si>
    <t>14-08-2023 to 18-08-2023</t>
  </si>
  <si>
    <t>Dr.Shashikala Patil</t>
  </si>
  <si>
    <t>Subanika Pradhan</t>
  </si>
  <si>
    <t>Voice of Sarjapur</t>
  </si>
  <si>
    <t>CSR -ISME</t>
  </si>
  <si>
    <t xml:space="preserve">NSS - ISME </t>
  </si>
  <si>
    <t xml:space="preserve">NSS - Bangalore University </t>
  </si>
  <si>
    <t xml:space="preserve">Career guidance program </t>
  </si>
  <si>
    <t xml:space="preserve">Health &amp; Awareness Program </t>
  </si>
  <si>
    <t xml:space="preserve">Eka Foundation </t>
  </si>
  <si>
    <t xml:space="preserve">Providence home </t>
  </si>
  <si>
    <t xml:space="preserve">Individual </t>
  </si>
  <si>
    <t>Christ Deemed to be University</t>
  </si>
  <si>
    <t>Cultural</t>
  </si>
  <si>
    <t>Madhusmitha</t>
  </si>
  <si>
    <t xml:space="preserve">Team </t>
  </si>
  <si>
    <t xml:space="preserve">Jain University </t>
  </si>
  <si>
    <t>IN Blooms</t>
  </si>
  <si>
    <t>Sygnite 2023</t>
  </si>
  <si>
    <t xml:space="preserve">Jayanth &amp; Team </t>
  </si>
  <si>
    <t>Pretheesh Maiti &amp; team ( 20 students)</t>
  </si>
  <si>
    <t xml:space="preserve">Cultural Fest </t>
  </si>
  <si>
    <t>The Indian Academy Degree College</t>
  </si>
  <si>
    <t xml:space="preserve">Symbiosis Institute of Management </t>
  </si>
  <si>
    <t xml:space="preserve">Wearing the hat of Finance Minister </t>
  </si>
  <si>
    <t>Anu Chandra</t>
  </si>
  <si>
    <t>Jain CMS Business school</t>
  </si>
  <si>
    <t>Sai Namrata</t>
  </si>
  <si>
    <t>Sai Krishna</t>
  </si>
  <si>
    <t>Manojavam 2023</t>
  </si>
  <si>
    <t xml:space="preserve">The Oxford College </t>
  </si>
  <si>
    <t>Vignan’s Deemed to be University</t>
  </si>
  <si>
    <t>2024 (planned and scheduled )</t>
  </si>
  <si>
    <t>Already shown in Criteria 3 by Dr. Nisha (To be discussed )</t>
  </si>
  <si>
    <t>ESC ( to be discussed )</t>
  </si>
  <si>
    <t>THWS</t>
  </si>
  <si>
    <t>UNCP</t>
  </si>
  <si>
    <t>Program : Management education Retrospect and Prospect Date : 27/09/2019 By Dr. Ravi</t>
  </si>
  <si>
    <t>Program : New Age Skills to upgrade B- Schools / Faculty Brand  / dated :1/10/2019 / By Dr Sankarshan Basu</t>
  </si>
  <si>
    <t>FDP on Team building by Shurlly Tiwari / 13/12/2019</t>
  </si>
  <si>
    <t>FDP on Research Fundamentals on 14/06/19  / Resource person : Not known</t>
  </si>
  <si>
    <t>NBA</t>
  </si>
  <si>
    <t>AIU</t>
  </si>
  <si>
    <t>U03EU23M0013</t>
  </si>
  <si>
    <t>U03EU23M0016</t>
  </si>
  <si>
    <t>U03EU23M0020</t>
  </si>
  <si>
    <t>U03EU23M0033</t>
  </si>
  <si>
    <t>U03EU23M0062</t>
  </si>
  <si>
    <t>U03EU23M0066</t>
  </si>
  <si>
    <t>U03EU23M0076</t>
  </si>
  <si>
    <t>U03EU23M0080</t>
  </si>
  <si>
    <t>U03EU23M0082</t>
  </si>
  <si>
    <t>U03EU23M0083</t>
  </si>
  <si>
    <t>U03EU23C0009</t>
  </si>
  <si>
    <t>U03EU23S0002</t>
  </si>
  <si>
    <t>ANSHIKA MISHRA</t>
  </si>
  <si>
    <t>SONAL SAINATH MERASKAR</t>
  </si>
  <si>
    <t>BHOOMA HARSHITHA</t>
  </si>
  <si>
    <t>KUSHBU S</t>
  </si>
  <si>
    <t>ABHIJITH AJAY MANAKKU</t>
  </si>
  <si>
    <t>MAHIT SAJITH</t>
  </si>
  <si>
    <t>KRITIPURNO CHAKRAVARTY</t>
  </si>
  <si>
    <t>R ROOPA KUMARI</t>
  </si>
  <si>
    <t>K S KAMALINI</t>
  </si>
  <si>
    <t>SABA SEHAR</t>
  </si>
  <si>
    <t>JINIA BANERJEE</t>
  </si>
  <si>
    <t>ADITYA KRISHNA BHAT</t>
  </si>
  <si>
    <t>KATHERINA DIXON JOSE</t>
  </si>
  <si>
    <t>ANUCHANDRA A PRABHU</t>
  </si>
  <si>
    <t>ANANYA SAHAY</t>
  </si>
  <si>
    <t>ANAND BINESH</t>
  </si>
  <si>
    <t>ISHIKA GANDHI</t>
  </si>
  <si>
    <t>SADHANA GOTHWALIA</t>
  </si>
  <si>
    <t>SHASHANK UDAYA</t>
  </si>
  <si>
    <t>ABHINAM RAI</t>
  </si>
  <si>
    <t>PRIYANSHI CHOUDHARY</t>
  </si>
  <si>
    <t>SAI NIDHI K</t>
  </si>
  <si>
    <t>ANKAN MUKHOPADHYAY</t>
  </si>
  <si>
    <t>SANATH SUNDARAM</t>
  </si>
  <si>
    <t>NISHTHA RAI</t>
  </si>
  <si>
    <t>RAHUL KRISHNA</t>
  </si>
  <si>
    <t>SHANNON NORONHA</t>
  </si>
  <si>
    <t>ASHRIN RISHANA</t>
  </si>
  <si>
    <t>LIJOE MICHAEL</t>
  </si>
  <si>
    <t>NIHARIKA MENON</t>
  </si>
  <si>
    <t>TANISHKA PANDA</t>
  </si>
  <si>
    <t>VAISHNAVI R</t>
  </si>
  <si>
    <t>MADHU DEVARAMANI</t>
  </si>
  <si>
    <t>ROHAN MUKHIA</t>
  </si>
  <si>
    <t>J B DHANUSH</t>
  </si>
  <si>
    <t>ABHISHEK BASANTARAY</t>
  </si>
  <si>
    <t>SMAYAN CHOUDHURY</t>
  </si>
  <si>
    <t>NOONE YASHWANTH MANI RAJ</t>
  </si>
  <si>
    <t>SAIRUPABANI BAREH</t>
  </si>
  <si>
    <t>BATCHU VENKATA SAI KRISHNA</t>
  </si>
  <si>
    <t>SIDHARTH SATHEESAN PILLAI</t>
  </si>
  <si>
    <t>DARSHAN K REDDY</t>
  </si>
  <si>
    <t>SHREYAN GHOSH</t>
  </si>
  <si>
    <t>SURYA KUMARI YELUGUBANTI</t>
  </si>
  <si>
    <t>DEVEN BONDE</t>
  </si>
  <si>
    <t>NIKITHA KALLU</t>
  </si>
  <si>
    <t>U JAYANTH</t>
  </si>
  <si>
    <t>ASHLEY ROHMINGPUII RALTE</t>
  </si>
  <si>
    <t>ASMI PACHORY</t>
  </si>
  <si>
    <t>SHRINATH SAMARTH</t>
  </si>
  <si>
    <t>RISHI GUPTA</t>
  </si>
  <si>
    <t>MANAS UGAR</t>
  </si>
  <si>
    <t>CHAUDHARY DHRUV LALJI</t>
  </si>
  <si>
    <t>DANUSH GOKADA</t>
  </si>
  <si>
    <t>ANURAG JAIN</t>
  </si>
  <si>
    <t>PRINCI SINGHAL</t>
  </si>
  <si>
    <t>ROSALI MASLAI</t>
  </si>
  <si>
    <t>SURJAY KHATIWARA</t>
  </si>
  <si>
    <t>ARYAN SONI</t>
  </si>
  <si>
    <t>PRANAY REDDY</t>
  </si>
  <si>
    <t>SUMAER HARIDAS</t>
  </si>
  <si>
    <t>PANKAJ KUMAR</t>
  </si>
  <si>
    <t>ANIRUDH KARANAM</t>
  </si>
  <si>
    <t>KUNAPARAJU KARTHIK VARMA</t>
  </si>
  <si>
    <t>SHASHANK SRINIVAS POTANAVAR</t>
  </si>
  <si>
    <t>VISHAKA BELCHADA</t>
  </si>
  <si>
    <t>MANU M</t>
  </si>
  <si>
    <t>SAI NAMRATHA VALLURI</t>
  </si>
  <si>
    <t>CHEGU GANESH</t>
  </si>
  <si>
    <t>AMRUTH N REDDY</t>
  </si>
  <si>
    <t>RITANSHU SAXENA</t>
  </si>
  <si>
    <t>SD.RIDA TABASSUM</t>
  </si>
  <si>
    <t>KOVVURI SAI SURYA LAKSHMI NARAYANA REDDY</t>
  </si>
  <si>
    <t>NIKHIL NEVALE</t>
  </si>
  <si>
    <t>KHUSHI CHOUDHARY</t>
  </si>
  <si>
    <t>GARGI GUPTA</t>
  </si>
  <si>
    <t>GARVIT JAIN</t>
  </si>
  <si>
    <t>JANAK PATEL</t>
  </si>
  <si>
    <t>MAYUR JAIN</t>
  </si>
  <si>
    <t>KHUSHI SINGHAL</t>
  </si>
  <si>
    <t>NIKHITA KOTIAN</t>
  </si>
  <si>
    <t>SURENDAR .G.V</t>
  </si>
  <si>
    <t>PRETHEESH MAITI</t>
  </si>
  <si>
    <t>RINKY CHETTRI</t>
  </si>
  <si>
    <t>HARSHITHA U</t>
  </si>
  <si>
    <t>ANSH RAI</t>
  </si>
  <si>
    <t>VIDIT AGARWAL</t>
  </si>
  <si>
    <t>PRATIK JAISWAL</t>
  </si>
  <si>
    <t>ANANYA SRIDHAR</t>
  </si>
  <si>
    <t>DIXIT TULSI</t>
  </si>
  <si>
    <t>LAVITRA PRAVIN BHAVSAR</t>
  </si>
  <si>
    <t>SABARISH S</t>
  </si>
  <si>
    <t>ANURAG SHARMA</t>
  </si>
  <si>
    <t>ANKIT BHATTACHARYA</t>
  </si>
  <si>
    <t xml:space="preserve">SRIRAM </t>
  </si>
  <si>
    <t>BILWA CHIVUKULA</t>
  </si>
  <si>
    <t>RAHUL  C</t>
  </si>
  <si>
    <t>GOKUL C</t>
  </si>
  <si>
    <t>DANDU GAFFOOR KHAN</t>
  </si>
  <si>
    <t>DHANU SUDHAN</t>
  </si>
  <si>
    <t>ASHISH SAHOO</t>
  </si>
  <si>
    <t>KOTHURI YASWANTH VENKATA SAI</t>
  </si>
  <si>
    <t>ZOYA SYEDI</t>
  </si>
  <si>
    <t>M HARSH VARDHAN RAJ</t>
  </si>
  <si>
    <t>ROUNAK PRAJAPATI</t>
  </si>
  <si>
    <t>N SAI NRIPESH CHINNA</t>
  </si>
  <si>
    <t>DIYA MAKADIYA</t>
  </si>
  <si>
    <t>ELAINE DE COSTA</t>
  </si>
  <si>
    <t>C SABAREENATH</t>
  </si>
  <si>
    <t>RAGUL RAJ K</t>
  </si>
  <si>
    <t>TANMAY BAFNA</t>
  </si>
  <si>
    <t>JOHN APPADURAI</t>
  </si>
  <si>
    <t>SURABHI SRIVASTAVA</t>
  </si>
  <si>
    <t>SAMAJA T</t>
  </si>
  <si>
    <t>SAI S GAYATHRI</t>
  </si>
  <si>
    <t>ARJUN NAIR</t>
  </si>
  <si>
    <t>ANKHITH ANOOP</t>
  </si>
  <si>
    <t>AMMAR AHMAD KHAN</t>
  </si>
  <si>
    <t>ISHIKA GOEL</t>
  </si>
  <si>
    <t>YESHWANTH GONAPADU</t>
  </si>
  <si>
    <t>RAKSHITHA M</t>
  </si>
  <si>
    <t>KEVIN JOJI</t>
  </si>
  <si>
    <t>YADUKRISHNAN MENON</t>
  </si>
  <si>
    <t>LOHITH R</t>
  </si>
  <si>
    <t>BINOY S</t>
  </si>
  <si>
    <t>MOKSH JALAN</t>
  </si>
  <si>
    <t>KEERTHANA A</t>
  </si>
  <si>
    <t>SURABHI RAI</t>
  </si>
  <si>
    <t>S ABDULLA ADEEN</t>
  </si>
  <si>
    <t>B.G TEJESHWAR</t>
  </si>
  <si>
    <t>SLOKA BATHALA</t>
  </si>
  <si>
    <t>KAEYA GONSALVES</t>
  </si>
  <si>
    <t>SNEHA G L</t>
  </si>
  <si>
    <t>BHARRANI ARUMUGAM</t>
  </si>
  <si>
    <t>KOSHIKA SARAF</t>
  </si>
  <si>
    <t>LOKESH GANTA</t>
  </si>
  <si>
    <t>POOJITHA C</t>
  </si>
  <si>
    <t>AMRUTHA G</t>
  </si>
  <si>
    <t>VINIT BANSAL</t>
  </si>
  <si>
    <t>NISHANT JAISWAL</t>
  </si>
  <si>
    <t>HARSH BHALLA</t>
  </si>
  <si>
    <t>SAHIL DANGI</t>
  </si>
  <si>
    <t>BHUMIKA SINGH</t>
  </si>
  <si>
    <t>SUSHANT PARSURAMPURIYA</t>
  </si>
  <si>
    <t>KUSHAL WARSI</t>
  </si>
  <si>
    <t>MADHU SHREE N</t>
  </si>
  <si>
    <t>HARSHITHA S</t>
  </si>
  <si>
    <t>GARIMA KANDPAL</t>
  </si>
  <si>
    <t>GANPATH LAL</t>
  </si>
  <si>
    <t>RADHIKA GOPAL</t>
  </si>
  <si>
    <t>VINUTHNA P</t>
  </si>
  <si>
    <t>MUSTHAQ SALMAN</t>
  </si>
  <si>
    <t>ANKIT KUMAR</t>
  </si>
  <si>
    <t>SANA ANJUM MAHEBOOB</t>
  </si>
  <si>
    <t>LAKSHIKA CHOPRA</t>
  </si>
  <si>
    <t>AUNSHDEEP SINGH SOKHI</t>
  </si>
  <si>
    <t>CHARISHMA REDDY</t>
  </si>
  <si>
    <t>KUSH PATEL</t>
  </si>
  <si>
    <t>ABDUL AHAD</t>
  </si>
  <si>
    <t>AKSHAT VEKARIYA</t>
  </si>
  <si>
    <t>ANANT GOSAIN</t>
  </si>
  <si>
    <t>ANUBHAV KASHYAP</t>
  </si>
  <si>
    <t>ANUSHKA MANDAL</t>
  </si>
  <si>
    <t>ANUSHTA CHOWDHARY</t>
  </si>
  <si>
    <t>APOORVA BASKOTA</t>
  </si>
  <si>
    <t>ARPITA SINHA</t>
  </si>
  <si>
    <t>ARYAN SURYA</t>
  </si>
  <si>
    <t>BLESSON BIJU</t>
  </si>
  <si>
    <t>DIVAKAR SENTHILKUMAR</t>
  </si>
  <si>
    <t>EMMANUEL ELIJAH</t>
  </si>
  <si>
    <t>HAMSINI V</t>
  </si>
  <si>
    <t>HARSH KEJRIWAL</t>
  </si>
  <si>
    <t>JAMES GRACIAS</t>
  </si>
  <si>
    <t>JYOTI THAKUR</t>
  </si>
  <si>
    <t>KRISH BOTHRA</t>
  </si>
  <si>
    <t>KUMAR RAJAT SAH</t>
  </si>
  <si>
    <t>LOKESH K</t>
  </si>
  <si>
    <t>MANSEE BHARTY</t>
  </si>
  <si>
    <t>MISBA H</t>
  </si>
  <si>
    <t>MRINAL ANAND</t>
  </si>
  <si>
    <t>MUHAMMED SHAHAZAIN SIFATH</t>
  </si>
  <si>
    <t>MD REHAN RAZA</t>
  </si>
  <si>
    <t>NEELAM VENKATA SAI MEGHANA</t>
  </si>
  <si>
    <t>NISHA KUMARI</t>
  </si>
  <si>
    <t>PARTH AGRAWAL</t>
  </si>
  <si>
    <t>PRISHA SINGH</t>
  </si>
  <si>
    <t>PURNA SWETHA KASIKALA</t>
  </si>
  <si>
    <t>RADHIKA SRILAKSHMI CHANDRAMOULI</t>
  </si>
  <si>
    <t>SAHANA GUJJAR</t>
  </si>
  <si>
    <t>SAKAR SINGH CHANDEL</t>
  </si>
  <si>
    <t>SAMYAK GUNDECHA</t>
  </si>
  <si>
    <t>SANSKRITI SINGH</t>
  </si>
  <si>
    <t>SHAHINA MOHAMMED</t>
  </si>
  <si>
    <t>SHIVANSHU JHA</t>
  </si>
  <si>
    <t>SHRUTI SONI</t>
  </si>
  <si>
    <t>SIVA TEJA</t>
  </si>
  <si>
    <t>SNEHA RAJAK</t>
  </si>
  <si>
    <t>SRINIVAS MANOJ KUMAR</t>
  </si>
  <si>
    <t>SUHANA MALHOTRA</t>
  </si>
  <si>
    <t>SUJAL THAKARAR</t>
  </si>
  <si>
    <t>T YASHASWINI SAI</t>
  </si>
  <si>
    <t>TRISHA VIJAY</t>
  </si>
  <si>
    <t>VEDIT SHARMA</t>
  </si>
  <si>
    <t>VIRAT MISHRA</t>
  </si>
  <si>
    <t>ADITI MURMU</t>
  </si>
  <si>
    <t>ALLEN SUJITH</t>
  </si>
  <si>
    <t>ANSHAL MESHRAM</t>
  </si>
  <si>
    <t>ANUSHA ADHIKARY</t>
  </si>
  <si>
    <t>ARNAV YESANSURE</t>
  </si>
  <si>
    <t>ASHLEY ASHISH</t>
  </si>
  <si>
    <t>BHAVANA GUJJAR</t>
  </si>
  <si>
    <t>CHANDRAMAULI SINGH</t>
  </si>
  <si>
    <t>CHETNA AGRAWAL</t>
  </si>
  <si>
    <t>DEEPA KUMARI</t>
  </si>
  <si>
    <t>DODLA VEDANTH RAMI REDDY</t>
  </si>
  <si>
    <t>DYLAN SHADAP</t>
  </si>
  <si>
    <t>HARSH AGRAWAL</t>
  </si>
  <si>
    <t>HARSHIT SARDA</t>
  </si>
  <si>
    <t>JANJANAM JAYANTH GOPAL</t>
  </si>
  <si>
    <t>KANIKA SHARMA(2221241)</t>
  </si>
  <si>
    <t>LOHITH N</t>
  </si>
  <si>
    <t>MADHUSMITHA PODH</t>
  </si>
  <si>
    <t>MAHITHA REDDY</t>
  </si>
  <si>
    <t>MANASWITH SHANKAR</t>
  </si>
  <si>
    <t>MOHIT YADAV</t>
  </si>
  <si>
    <t>NIYUTTAM SHAH(2221222)</t>
  </si>
  <si>
    <t>OM AGRAWAL</t>
  </si>
  <si>
    <t>OUM SINGH</t>
  </si>
  <si>
    <t>PARTH NIKHIL</t>
  </si>
  <si>
    <t>PREKSHA DESAI</t>
  </si>
  <si>
    <t>RAHUL GULERIA</t>
  </si>
  <si>
    <t>RAMYA JALUJA</t>
  </si>
  <si>
    <t>RIDAH NAIYAR KHAN</t>
  </si>
  <si>
    <t>RISHABH BHARGAVA</t>
  </si>
  <si>
    <t>ROYCE BARRETO</t>
  </si>
  <si>
    <t>SAHIL GUPTA</t>
  </si>
  <si>
    <t>SAJJA LEENA</t>
  </si>
  <si>
    <t>SARAL SANDEEP GURME</t>
  </si>
  <si>
    <t>SARVESH KARWA</t>
  </si>
  <si>
    <t>SHILPA G</t>
  </si>
  <si>
    <t>SMEET MAHARAJWALA</t>
  </si>
  <si>
    <t>SUDESHNA MISTRY</t>
  </si>
  <si>
    <t>SUHANI KUMARI</t>
  </si>
  <si>
    <t>SUMIIT TRIPATHY</t>
  </si>
  <si>
    <t>SWARANIKA NATH</t>
  </si>
  <si>
    <t>Shivam Patil</t>
  </si>
  <si>
    <t>TANISHA MENDIRATTA</t>
  </si>
  <si>
    <t>VEERA SANGAVI S</t>
  </si>
  <si>
    <t>VIKAS CHATURVEDI</t>
  </si>
  <si>
    <t>ZAHABIYA JAMNAGARWALA</t>
  </si>
  <si>
    <t>Varun Chambenahalli Manjunath</t>
  </si>
  <si>
    <t>Anushka Jha</t>
  </si>
  <si>
    <t>Samadrito Mukherjee</t>
  </si>
  <si>
    <t>Poornima Subramani</t>
  </si>
  <si>
    <t>Jai Deep Bung</t>
  </si>
  <si>
    <t>Dillip Kumar Mandal</t>
  </si>
  <si>
    <t>Sayan Sutradhar</t>
  </si>
  <si>
    <t>Lavanthika Jaganmohan</t>
  </si>
  <si>
    <t>Rahul Dev</t>
  </si>
  <si>
    <t>Dwaipayan Das</t>
  </si>
  <si>
    <t>Leander Gabriel</t>
  </si>
  <si>
    <t>Abhishek Singh</t>
  </si>
  <si>
    <t>Arkadip Pradhan</t>
  </si>
  <si>
    <t>Shatakshi Srivastava</t>
  </si>
  <si>
    <t>Aashitha P Nair</t>
  </si>
  <si>
    <t>Aarav Arya</t>
  </si>
  <si>
    <t>Rahul Bishnoi</t>
  </si>
  <si>
    <t>Gottumukkala Praneeth</t>
  </si>
  <si>
    <t>Udit Mittal</t>
  </si>
  <si>
    <t>Ayush Bhurji</t>
  </si>
  <si>
    <t>V Vinuha Reddy</t>
  </si>
  <si>
    <t>Bapitha P S</t>
  </si>
  <si>
    <t>G Varsha</t>
  </si>
  <si>
    <t>Namisha</t>
  </si>
  <si>
    <t>Hrisheek Singh Rana</t>
  </si>
  <si>
    <t>S Tabassum</t>
  </si>
  <si>
    <t>Abhinaya</t>
  </si>
  <si>
    <t>Sujal P Gaonkar</t>
  </si>
  <si>
    <t>Vemulakota Dasthagiri</t>
  </si>
  <si>
    <t>Kushi Achwani</t>
  </si>
  <si>
    <t>Mrinmayee Yogesh Kotnis</t>
  </si>
  <si>
    <t>Tushar Ranjan Mahattam</t>
  </si>
  <si>
    <t>Anjali Thapa</t>
  </si>
  <si>
    <t>Ishika Mahesh Bajaj</t>
  </si>
  <si>
    <t>Bhoompag Sudheesh Dev</t>
  </si>
  <si>
    <t>Aryan Rahul Habbu</t>
  </si>
  <si>
    <t>Supriya Subhash Jadhav</t>
  </si>
  <si>
    <t>Janviya Pawar</t>
  </si>
  <si>
    <t>Raj Sreejit Mitra</t>
  </si>
  <si>
    <t>Akshay Dhiman</t>
  </si>
  <si>
    <t>Arpit Jaiswal</t>
  </si>
  <si>
    <t>Poorni Sree Latha Ummidi</t>
  </si>
  <si>
    <t>Christy Eldo</t>
  </si>
  <si>
    <t>M. Sanjana Reddy</t>
  </si>
  <si>
    <t>Gourinanda Valiyaparambil Srinivasan</t>
  </si>
  <si>
    <t>Shree Lakshmi E</t>
  </si>
  <si>
    <t>Disha Bajpai</t>
  </si>
  <si>
    <t>Jasmine Reba Chetty</t>
  </si>
  <si>
    <t>Dhruv Agarwal</t>
  </si>
  <si>
    <t>Chauhan Sahdevsinh</t>
  </si>
  <si>
    <t>Tejhashwini</t>
  </si>
  <si>
    <t>Sagar Adithya Kumar S</t>
  </si>
  <si>
    <t>Sudha R</t>
  </si>
  <si>
    <t>Archana L</t>
  </si>
  <si>
    <t>Tanisha Vilas Kale</t>
  </si>
  <si>
    <t>Anand B M</t>
  </si>
  <si>
    <t>Megha Joshi</t>
  </si>
  <si>
    <t>Aryan Johiya</t>
  </si>
  <si>
    <t>Garv Aditya</t>
  </si>
  <si>
    <t>Adithya K</t>
  </si>
  <si>
    <t>Abhijeet</t>
  </si>
  <si>
    <t>Naveenkumar M</t>
  </si>
  <si>
    <t>Aditi Sanjay Gowrishankar</t>
  </si>
  <si>
    <t>Swarali Amol Kalamkar</t>
  </si>
  <si>
    <t>Prashant B Itagi</t>
  </si>
  <si>
    <t>Keertan K Devaramani</t>
  </si>
  <si>
    <t>Alija Shamim</t>
  </si>
  <si>
    <t>Bhumika Verma</t>
  </si>
  <si>
    <t>Nidhi Kothari</t>
  </si>
  <si>
    <t>Sujal Yadav</t>
  </si>
  <si>
    <t>Ayush Jha</t>
  </si>
  <si>
    <t>Ramavath Dhan Ram Nayak</t>
  </si>
  <si>
    <t>Kishan R Burbure</t>
  </si>
  <si>
    <t>Akankshi Kumari</t>
  </si>
  <si>
    <t>NIKHIL RAVI KUMAR SINGHANIYAN</t>
  </si>
  <si>
    <t>Ishaan Vohra</t>
  </si>
  <si>
    <t>Heer Chetan Shah</t>
  </si>
  <si>
    <t>ARYAN SHOBTA</t>
  </si>
  <si>
    <t>MOHITH RAJ D</t>
  </si>
  <si>
    <t>Mithun Raj</t>
  </si>
  <si>
    <t>Abhinab M Joel Justin</t>
  </si>
  <si>
    <t>Ansh Lalji Vaviya</t>
  </si>
  <si>
    <t>Gonuguntla Bharath</t>
  </si>
  <si>
    <t>Hemanarayanan V S</t>
  </si>
  <si>
    <t>Kashyap Sahebarao Pawar</t>
  </si>
  <si>
    <t>Pallavi G</t>
  </si>
  <si>
    <t>Purushotham M D</t>
  </si>
  <si>
    <t>Ummadi Jahnavi</t>
  </si>
  <si>
    <t>Vijaykumar Sharanayya Salimath</t>
  </si>
  <si>
    <t>KUHU KRISHNA</t>
  </si>
  <si>
    <t>PUJA SRIBASTAV</t>
  </si>
  <si>
    <t>IPSHITA JOSHI</t>
  </si>
  <si>
    <t>KUMAAREE BINDHU SREE</t>
  </si>
  <si>
    <t>Anushka chauhan</t>
  </si>
  <si>
    <t>Alina Lakra</t>
  </si>
  <si>
    <t>Arpita Mondal</t>
  </si>
  <si>
    <t>Chigicherla Abhinaya Sree</t>
  </si>
  <si>
    <t>Dheeraj C</t>
  </si>
  <si>
    <t>Manu Kumar P</t>
  </si>
  <si>
    <t>Preetham Naik R</t>
  </si>
  <si>
    <t>Sanjana N Malkhed</t>
  </si>
  <si>
    <t>Srivats Garg</t>
  </si>
  <si>
    <t>Swayam Handoo</t>
  </si>
  <si>
    <t>Venu N</t>
  </si>
  <si>
    <t>F</t>
  </si>
  <si>
    <t>M</t>
  </si>
  <si>
    <t>Qatar</t>
  </si>
  <si>
    <t>Kavwait</t>
  </si>
  <si>
    <t>Oman</t>
  </si>
  <si>
    <t xml:space="preserve">Singapore </t>
  </si>
  <si>
    <t>Nepal</t>
  </si>
  <si>
    <t>Dubai</t>
  </si>
  <si>
    <t>anshika.isme2024@gmial.com</t>
  </si>
  <si>
    <t xml:space="preserve">BBA  </t>
  </si>
  <si>
    <t>sonalm.isme2124@gmail.com</t>
  </si>
  <si>
    <t>harshithab.isme2124@gmail.com</t>
  </si>
  <si>
    <t>kushbus.isme2124@gmail.com</t>
  </si>
  <si>
    <t>abhijithmanaka.isme2124@gmail.com</t>
  </si>
  <si>
    <t>mahits.isme2124@gmail.com</t>
  </si>
  <si>
    <t>kritipurnoc.isme2124@gmail.com</t>
  </si>
  <si>
    <t>roopakumari.isme2124@gmail.com</t>
  </si>
  <si>
    <t>kamaliniks.isme2124@gmail.com</t>
  </si>
  <si>
    <t>sabas.isme2124@gmail.com</t>
  </si>
  <si>
    <t>jiniab.isme2124@gmail.com</t>
  </si>
  <si>
    <t>adityakrishnab.isme2124@gmail.com</t>
  </si>
  <si>
    <t>katherinej.isme2124@gmail.com</t>
  </si>
  <si>
    <t>anuchandraa.isme2124@gmail.com</t>
  </si>
  <si>
    <t>ananyas.isme2124@gmail.com</t>
  </si>
  <si>
    <t>anandb.isme2124@gmail.com</t>
  </si>
  <si>
    <t>ishikag.isme2124@gmail.com</t>
  </si>
  <si>
    <t>sadhanag.isme2124@gmail.com</t>
  </si>
  <si>
    <t>shashanku.isme2124@gmail.com</t>
  </si>
  <si>
    <t>abhinamr.isme2124@gmail.com</t>
  </si>
  <si>
    <t>priyanshic.isme2124@gmail.com</t>
  </si>
  <si>
    <t>sainidhik.isme2124@gmail.com</t>
  </si>
  <si>
    <t>ankanm.isme2124@gmail.com</t>
  </si>
  <si>
    <t>sanathsundaramr.isme2124@gmail.com</t>
  </si>
  <si>
    <t>nishtha.isme2124@gmail.com</t>
  </si>
  <si>
    <t>rahulk.isme2124@gmail.com</t>
  </si>
  <si>
    <t>shannonn.isme2124@gmail.com</t>
  </si>
  <si>
    <t>ashrinr.isme2124@gmail.com</t>
  </si>
  <si>
    <t>lijoe.isme2124@gmail.com</t>
  </si>
  <si>
    <t>niharikam.isme2124@gmail.com</t>
  </si>
  <si>
    <t>tanishkap.isme2124@gmail.com</t>
  </si>
  <si>
    <t>vaishr.isme2124@gmail.com</t>
  </si>
  <si>
    <t>madhud.isme2124@gmail.com</t>
  </si>
  <si>
    <t>rohanm.isme2124@gmail.com</t>
  </si>
  <si>
    <t>dhanushb.isme2124@gmail.com</t>
  </si>
  <si>
    <t>abhishek.isme2124@gmail.com</t>
  </si>
  <si>
    <t>smayanc.isme2124@gmail.com</t>
  </si>
  <si>
    <t>yashwanthn.isme2124@gmail.com</t>
  </si>
  <si>
    <t>sairupabanib.isme2124@gmail.com</t>
  </si>
  <si>
    <t>venkatasaikrishnab.isme2124@gmail.com</t>
  </si>
  <si>
    <t>sidharthp.isme2124@gmail.com</t>
  </si>
  <si>
    <t>darshank.isme2124@gmail.com</t>
  </si>
  <si>
    <t>shreyang.isme2124@gmail.com</t>
  </si>
  <si>
    <t>devenb.isme2124@gmail.com</t>
  </si>
  <si>
    <t>nikithak.isme2124@gmail.com</t>
  </si>
  <si>
    <t>jayanthu.isme2124@gmail.com</t>
  </si>
  <si>
    <t>ashleyr.isme2124@gmail.com</t>
  </si>
  <si>
    <t>asmip.isme2124@gmail.com</t>
  </si>
  <si>
    <t>shrinathsamarths.isme2124@gmail.com</t>
  </si>
  <si>
    <t>rishig.isme2124@gmail.com</t>
  </si>
  <si>
    <t>manasu.isme2124@gmail.com</t>
  </si>
  <si>
    <t>dhruvc.isme2124@gmail.com</t>
  </si>
  <si>
    <t>danushg.isme2124@gmail.com</t>
  </si>
  <si>
    <t>anuragj.isme2124@gmail.com</t>
  </si>
  <si>
    <t>princis.isme2124@gmail.com</t>
  </si>
  <si>
    <t>rosalir.isme2124@gmail.com</t>
  </si>
  <si>
    <t>surjayp.isme2124@gmail.com</t>
  </si>
  <si>
    <t>aryans.isme2124@gmail.com</t>
  </si>
  <si>
    <t>pranayk.isme2124@gmail.com</t>
  </si>
  <si>
    <t>sumaerh.isme2124@gmail.com</t>
  </si>
  <si>
    <t>pankajk.isme2124@gmail.com</t>
  </si>
  <si>
    <t>anirudhs.isme2124@gmail.com</t>
  </si>
  <si>
    <t>karthikk.isme2124@gmail.com</t>
  </si>
  <si>
    <t>shashankp.isme2124@gmail.com</t>
  </si>
  <si>
    <t>vishakab.isme2124@gmail.com</t>
  </si>
  <si>
    <t>manu.isme2124@gmail.com</t>
  </si>
  <si>
    <t>sainamrathav.isme2124@gmail.com</t>
  </si>
  <si>
    <t>ganeshv.isme2124@gmail.com</t>
  </si>
  <si>
    <t>amruthn.isme2124@gmail.com</t>
  </si>
  <si>
    <t>ritanshus.isme2124@gmail.com</t>
  </si>
  <si>
    <t>ksrida.isme2124@gmail.com</t>
  </si>
  <si>
    <t>narayanareddyk.isme2124@gmail.com</t>
  </si>
  <si>
    <t>nikhiln.isme2124@gmail.com</t>
  </si>
  <si>
    <t>khushic.isme2124@gmail.com</t>
  </si>
  <si>
    <t>gargig.isme2124@gmail.com</t>
  </si>
  <si>
    <t>garvitj.isme2124@gmail.com</t>
  </si>
  <si>
    <t>janak.isme2124@gmail.com</t>
  </si>
  <si>
    <t>mayurj.isme2124@gmail.com</t>
  </si>
  <si>
    <t>khushis.isme2124@gmail.com</t>
  </si>
  <si>
    <t>nikhitak.isme2124@gmail.com</t>
  </si>
  <si>
    <t>surendarg.isme2124@gmail.com</t>
  </si>
  <si>
    <t>pretheeshm.isme2124@gmail.com</t>
  </si>
  <si>
    <t>rinkyc.isme2124@gmail.com</t>
  </si>
  <si>
    <t>harshithau.isme2124@gmail.com</t>
  </si>
  <si>
    <t>anshr.isme2124@gmail.com</t>
  </si>
  <si>
    <t>vidita.isme2124@gmail.com</t>
  </si>
  <si>
    <t>Pratikj.isme2124@gmail.com</t>
  </si>
  <si>
    <t>tulsid.isme2124@gmail.com</t>
  </si>
  <si>
    <t>lavitrab.isme2124@gmail.com</t>
  </si>
  <si>
    <t>sabarishs.isme2124@gmail.com</t>
  </si>
  <si>
    <t>anuragsharma.isme2124@gmail.com</t>
  </si>
  <si>
    <t>ankitb.isme2124@gmail.com</t>
  </si>
  <si>
    <t>sriramr.isme2124@gmail.com</t>
  </si>
  <si>
    <t>bilwac.isme2124@gmail.com</t>
  </si>
  <si>
    <t>rahulc.isme2124@gmail.com</t>
  </si>
  <si>
    <t>gokulc.isme2124@gmail.com</t>
  </si>
  <si>
    <t>gaffoorkhanisme@gmail.com</t>
  </si>
  <si>
    <t>dhanusudhanr.isme2124@gamil.com</t>
  </si>
  <si>
    <t>ashishs.isme2124@gmail.com</t>
  </si>
  <si>
    <t>zoyas.isme2124@gmail.com</t>
  </si>
  <si>
    <t>harshvardhanrajm.isme2124@gmail.com</t>
  </si>
  <si>
    <t>rounakp.isme2124@gmail.com</t>
  </si>
  <si>
    <t>sain.isme2124@gmail.com</t>
  </si>
  <si>
    <t>diyam.isme2124@gmail.com</t>
  </si>
  <si>
    <t>decostaelaine20@gmail.com</t>
  </si>
  <si>
    <t>sabareenathc@gmail.com</t>
  </si>
  <si>
    <t>ragulraj042005@gmail.com</t>
  </si>
  <si>
    <t>ttanmay1311@gmail.com</t>
  </si>
  <si>
    <t>rdxdarkmatter@gmail.com</t>
  </si>
  <si>
    <t>surabhi.stva503@gmail.com</t>
  </si>
  <si>
    <t>samaja2419@gmail.com</t>
  </si>
  <si>
    <t>saigayathri2004@outlook.com</t>
  </si>
  <si>
    <t>arjunv.nair110@gmail.com</t>
  </si>
  <si>
    <t>ankithanoop7@gmail.com</t>
  </si>
  <si>
    <t>ammarkhan7782@gmail.com</t>
  </si>
  <si>
    <t>ishikagoel1977@gmail.com</t>
  </si>
  <si>
    <t>cgmouli@gmail.com</t>
  </si>
  <si>
    <t>rakshitham092004@gmail.com</t>
  </si>
  <si>
    <t>kvnjoji6@gmail.com</t>
  </si>
  <si>
    <t>yadukrish065@gmail.com</t>
  </si>
  <si>
    <t>allulohith6161@gmail.com</t>
  </si>
  <si>
    <t>binoysaji01@gmail.com</t>
  </si>
  <si>
    <t>binay.jalan1213@gmail.com</t>
  </si>
  <si>
    <t>akeerthana281@gmail.com</t>
  </si>
  <si>
    <t>raisurabhi431@gmail.com</t>
  </si>
  <si>
    <t>abdullaadeen1620@gmail.com</t>
  </si>
  <si>
    <t>gai3basker@gmail.com</t>
  </si>
  <si>
    <t>slokabathala@gmail.com</t>
  </si>
  <si>
    <t>gonsalves.kaeya04@gmail.com</t>
  </si>
  <si>
    <t>glsneha8971@gmail.com</t>
  </si>
  <si>
    <t>bharrani.yadav@gmail.com</t>
  </si>
  <si>
    <t>koshi172004@gmail.com</t>
  </si>
  <si>
    <t>gtlavanya2020@gmail.com</t>
  </si>
  <si>
    <t>poojitha1468@gmail.com</t>
  </si>
  <si>
    <t>gamrutha379@gmail.com</t>
  </si>
  <si>
    <t>bansalvinit224@gmail.com</t>
  </si>
  <si>
    <t>nishantjaiswal1001@gmail.com</t>
  </si>
  <si>
    <t>harshbhallas8@gmail.com</t>
  </si>
  <si>
    <t>sahiljbdangi2004@gmail.com</t>
  </si>
  <si>
    <t>bhumikasingh1511@gmail.com</t>
  </si>
  <si>
    <t>sushantparsurampuria7@gmail.com</t>
  </si>
  <si>
    <t>kushalwarsijs70@gmail.com</t>
  </si>
  <si>
    <t>madhushreemadhushree033@gmail.com</t>
  </si>
  <si>
    <t>ammuluharshitha2124@gmail.com</t>
  </si>
  <si>
    <t>garimakandpal419@gmail.com</t>
  </si>
  <si>
    <t>ganpathsencha30@gmail.com</t>
  </si>
  <si>
    <t>gopalradhika70@gmail.com</t>
  </si>
  <si>
    <t>patnamvinuthna@gmail.com</t>
  </si>
  <si>
    <t>musthaqsalman10@gmail.com</t>
  </si>
  <si>
    <t>raajankit187@gmail.com</t>
  </si>
  <si>
    <t>sana052004@gmail.com</t>
  </si>
  <si>
    <t>chopralakshu06@gmail.com</t>
  </si>
  <si>
    <t>aunshdeepsingh14@gmail.com</t>
  </si>
  <si>
    <t>charishmareddy444@gmail.com</t>
  </si>
  <si>
    <t>kushpatel17102003@gmail.com</t>
  </si>
  <si>
    <t>hrejuh@gmail.com</t>
  </si>
  <si>
    <t>akshatv.isme2225@gmail.com</t>
  </si>
  <si>
    <t>anantg.isme2225@gmail.com</t>
  </si>
  <si>
    <t>anubhavk.isme2225@gmail.com</t>
  </si>
  <si>
    <t>anushkamandal15@gmail.com</t>
  </si>
  <si>
    <t>anushtac.isme2225@gmail.com</t>
  </si>
  <si>
    <t>apoorva.baskota@gmail.com</t>
  </si>
  <si>
    <t>arrpiita1222@gmail.com</t>
  </si>
  <si>
    <t>blessonj.isme2225@gmail.com</t>
  </si>
  <si>
    <t>divakarsenthilkumar15@gmail.com</t>
  </si>
  <si>
    <t>emmanuele.isme2225@gmail.com</t>
  </si>
  <si>
    <t>hamsiniv.isme2225@gmail.com</t>
  </si>
  <si>
    <t>harshk.isme2225@gmail.com</t>
  </si>
  <si>
    <t>jamesg.isme2225@gmail.com</t>
  </si>
  <si>
    <t>jyotit.isme2225@gmail.com</t>
  </si>
  <si>
    <t>bothrakrish07@gmail.com</t>
  </si>
  <si>
    <t>rajatk.isme2225@gmail.com</t>
  </si>
  <si>
    <t>lokeshyadav280208@gmail.com</t>
  </si>
  <si>
    <t>manseebharty02@gmail.com</t>
  </si>
  <si>
    <t>misbah.isme2225@gmail.com</t>
  </si>
  <si>
    <t>mrinala.isme2225@gmail.com</t>
  </si>
  <si>
    <t>shahazain.isme2225@gmail.com</t>
  </si>
  <si>
    <t>rehanr.isme2225@gmail.com</t>
  </si>
  <si>
    <t>meghanan.isme2225@gmail.com</t>
  </si>
  <si>
    <t>0404nishakumari@gmail.com</t>
  </si>
  <si>
    <t>partha.isme2225@gmail.com</t>
  </si>
  <si>
    <t>prishas.isme2225@gmail.com</t>
  </si>
  <si>
    <t>swethak.isme2225@gmail.com</t>
  </si>
  <si>
    <t>radhikac.isme2225@gmail.com</t>
  </si>
  <si>
    <t>sahanagujjar0@gmail.com</t>
  </si>
  <si>
    <t>sakarc.isme2225@gmail.com</t>
  </si>
  <si>
    <t>samyakg.isme2225@gmail.com</t>
  </si>
  <si>
    <t>sanskritis.isme2225@gmail.com</t>
  </si>
  <si>
    <t>shahinam.isme2225@gmail.com</t>
  </si>
  <si>
    <t>ohmjha2003@gmail.com</t>
  </si>
  <si>
    <t>shrutis.isme2225@gmail.com</t>
  </si>
  <si>
    <t>sivat.isme2225@gmail.com</t>
  </si>
  <si>
    <t>rajaksneha08062004@gmail.com</t>
  </si>
  <si>
    <t>srinivasmanojkumarp.isme2225@gmail.com</t>
  </si>
  <si>
    <t>suhanam.isme2225@gmail.com</t>
  </si>
  <si>
    <t>sujalt.isme2225@gmail.com</t>
  </si>
  <si>
    <t>yashaswinisai11@gmail.com</t>
  </si>
  <si>
    <t>trishav.isme2225@gmail.com</t>
  </si>
  <si>
    <t>vedits.isme2225@gmail.com</t>
  </si>
  <si>
    <t>virat.mishra2284@gmail.com</t>
  </si>
  <si>
    <t>aditim.isme2225@gmail.com</t>
  </si>
  <si>
    <t>allensujith4@gmail.com</t>
  </si>
  <si>
    <t>anshal.isme2225@gmail.com</t>
  </si>
  <si>
    <t>moumitaadhikary550@gmail.com</t>
  </si>
  <si>
    <t>Arnavye29@gmail.com</t>
  </si>
  <si>
    <t>ashleyashish9@gmail.com</t>
  </si>
  <si>
    <t>niveditagujjar@gmail.com</t>
  </si>
  <si>
    <t>chandramaulic.isme2225@gmail.com</t>
  </si>
  <si>
    <t>chetnaagrawal81@gmail.com</t>
  </si>
  <si>
    <t>deepak.isme2225@gmail.com</t>
  </si>
  <si>
    <t>dodlavedanthramireddy@gmail.com</t>
  </si>
  <si>
    <t>dylanl.isme2225@gmail.com</t>
  </si>
  <si>
    <t>harsha.isme2225@gmail.com</t>
  </si>
  <si>
    <t>harshit.isme2225@gmail.com</t>
  </si>
  <si>
    <t>jayanthj.isme2225@gmail.com</t>
  </si>
  <si>
    <t>kanikas.isme2225@gmail.com</t>
  </si>
  <si>
    <t>lohithreddy070@gmail.com</t>
  </si>
  <si>
    <t>madhusmitap.isme2225@gmail.com</t>
  </si>
  <si>
    <t>mahithat.isme2225@gmail.com</t>
  </si>
  <si>
    <t>manaswithshankar@gmail.com</t>
  </si>
  <si>
    <t>mohity.isme2225@gmail.com</t>
  </si>
  <si>
    <t>niyuttams.isme2225@gmail.com</t>
  </si>
  <si>
    <t>omagr2001@gmail.com</t>
  </si>
  <si>
    <t>oums.isme2225@gmail.com</t>
  </si>
  <si>
    <t>parthn.isme2225@gmail.com</t>
  </si>
  <si>
    <t>prekshad.isme2225@gmail.com</t>
  </si>
  <si>
    <t>rahulguleria095@gmail.com</t>
  </si>
  <si>
    <t>jramyamanasvini17@gmial.com</t>
  </si>
  <si>
    <t>ridahk.isme2225@gmail.com</t>
  </si>
  <si>
    <t>rishabhb.isme2225@gmail.com</t>
  </si>
  <si>
    <t>royceb.isme2225@gmail.com</t>
  </si>
  <si>
    <t>sahilg.isme2225@gmail.com</t>
  </si>
  <si>
    <t>leenas.isme2225@gmail.com</t>
  </si>
  <si>
    <t>gurmesaral@gmail.com</t>
  </si>
  <si>
    <t>sarveshk.isme2225@gmail.com</t>
  </si>
  <si>
    <t>shilpagpr@gmail.com</t>
  </si>
  <si>
    <t>smeetm.isme2225@gmail.com</t>
  </si>
  <si>
    <t>sudeshnam.isme2225@gmail.com</t>
  </si>
  <si>
    <t>suhanik.isme2225@gmail.com</t>
  </si>
  <si>
    <t>sumiitt.isme2225@gmail.com</t>
  </si>
  <si>
    <t>swaranikan.isme2225@gmail.com</t>
  </si>
  <si>
    <t>shivamp.isme2225@gmail.com</t>
  </si>
  <si>
    <t>tanishm.isme2225@gmail.com</t>
  </si>
  <si>
    <t>veeras.isme2225@gmail.com</t>
  </si>
  <si>
    <t>vikasc.isme2225@gmail.com</t>
  </si>
  <si>
    <t>zahabiyaj.isme2225@gmail.com</t>
  </si>
  <si>
    <t>chandrikadl42@gmail.com</t>
  </si>
  <si>
    <t>anushkajha.067011@gmail.com</t>
  </si>
  <si>
    <t>samagatam@gmail.com</t>
  </si>
  <si>
    <t>poornima.7subramani@gmail.com</t>
  </si>
  <si>
    <t>jaideepbung@gmail.com</t>
  </si>
  <si>
    <t>makhanmandal10@gmail.com</t>
  </si>
  <si>
    <t>sayansutradhar422@gmail.com</t>
  </si>
  <si>
    <t>lavacake1805@gmail.com</t>
  </si>
  <si>
    <t>rahhuldev01@gmail.com</t>
  </si>
  <si>
    <t>dwaipayandas66@gmail.com</t>
  </si>
  <si>
    <t>leander22gabriel@gmail.com</t>
  </si>
  <si>
    <t>singhabhishekplp@gmail.com</t>
  </si>
  <si>
    <t>arkadippradhan2018@gmail.com</t>
  </si>
  <si>
    <t>shatakshis2024@gmail.com</t>
  </si>
  <si>
    <t>ashithanair11@gmail.com</t>
  </si>
  <si>
    <t>aarav.arya2k05@gmai.com</t>
  </si>
  <si>
    <t>116jnvbikaner@gmail.com</t>
  </si>
  <si>
    <t>praneethg.2k4@gmail.com</t>
  </si>
  <si>
    <t>uditmittal124@gmail.com</t>
  </si>
  <si>
    <t>ayushsaxena8171975055@gmail.com</t>
  </si>
  <si>
    <t>vinuhareddy2005@gmail.com</t>
  </si>
  <si>
    <t>bapitha05@gmail.com</t>
  </si>
  <si>
    <t>ishavarsha17@gmail.com</t>
  </si>
  <si>
    <t>namishagautam9@gmail.com</t>
  </si>
  <si>
    <t>hrisheekrana129@gmail.com</t>
  </si>
  <si>
    <t>tabassum.s1104@gmail.com</t>
  </si>
  <si>
    <t>dd8415363@gmail.com</t>
  </si>
  <si>
    <t>sujalgaonkar01@gmail.com</t>
  </si>
  <si>
    <t>dastagirivemulakota@gmail.com</t>
  </si>
  <si>
    <t>achwanik@gmail.com</t>
  </si>
  <si>
    <t>mrinmayee.kotnis424@gmail.com</t>
  </si>
  <si>
    <t>tusharmahattam392@gmail.com</t>
  </si>
  <si>
    <t>thapaanji32@gmail.com</t>
  </si>
  <si>
    <t>imkbajaj@gmail.com</t>
  </si>
  <si>
    <t>sudheeshdev6@gmail.com</t>
  </si>
  <si>
    <t>aryanhabbu@gmail.com</t>
  </si>
  <si>
    <t>supriyajadhav100305@gmail.com</t>
  </si>
  <si>
    <t>nehalchinnappa1810@gmail.com</t>
  </si>
  <si>
    <t>janvipawar113@gmail.com</t>
  </si>
  <si>
    <t>proraj1708@gmail.com</t>
  </si>
  <si>
    <t>akxhaydhiman@gmail.com</t>
  </si>
  <si>
    <t>arpitjaiswal946@gmail.com</t>
  </si>
  <si>
    <t>ummidipoorni@gmail.com</t>
  </si>
  <si>
    <t>christyeldo200804@gmail.com</t>
  </si>
  <si>
    <t>mvrreddy5650@gmail.com</t>
  </si>
  <si>
    <t>gourisrinivasan05@gmail.com</t>
  </si>
  <si>
    <t>shree8618553167@gmail.com</t>
  </si>
  <si>
    <t>dishabajpai03@gmail.com</t>
  </si>
  <si>
    <t>jasminereba26@gmail.com</t>
  </si>
  <si>
    <t>dhruvagarwal839@gmail.com</t>
  </si>
  <si>
    <t>gambhirsinh@maaxmarine.com</t>
  </si>
  <si>
    <t>tejhu007@gmail.com</t>
  </si>
  <si>
    <t>sagaraditya2244@gmail.com</t>
  </si>
  <si>
    <t>sudhasuha9293@gmail.com</t>
  </si>
  <si>
    <t>archanalingareddy333@gmail.com</t>
  </si>
  <si>
    <t>tanishakale0@gmail.com</t>
  </si>
  <si>
    <t>anandnayak90830@gmail.com</t>
  </si>
  <si>
    <t>mishujoshi04@gmail.com</t>
  </si>
  <si>
    <t>sheokenjohiya@gmail.com</t>
  </si>
  <si>
    <t>garvaditya704@gmail.com</t>
  </si>
  <si>
    <t>dutyyy3@gmail.com</t>
  </si>
  <si>
    <t>abhijeet40618@gmail.com</t>
  </si>
  <si>
    <t>manivannan17091958@gmail.com</t>
  </si>
  <si>
    <t>ax26x2005xa@gmail.com</t>
  </si>
  <si>
    <t>kswaralee@gmail.com</t>
  </si>
  <si>
    <t>prashantitagi114@gmail.com</t>
  </si>
  <si>
    <t>keertandev@gmail.com</t>
  </si>
  <si>
    <t>alizashamim04@gmail.com</t>
  </si>
  <si>
    <t>bhumikaverma1212@gmail.com</t>
  </si>
  <si>
    <t>kotharinidhi1095@gmail.com</t>
  </si>
  <si>
    <t>sujalyadav8586@gmail.com</t>
  </si>
  <si>
    <t>ajayushjha2810@gmail.com</t>
  </si>
  <si>
    <t>ramavathdhanram@gmail.com</t>
  </si>
  <si>
    <t>kishan4pf@gmail.com</t>
  </si>
  <si>
    <t>singhakankshi145@gmail.com</t>
  </si>
  <si>
    <t>singhaniyan@gmail.com</t>
  </si>
  <si>
    <t>ishaanvohra17@gmail.com</t>
  </si>
  <si>
    <t>heershah1704@gmail.com</t>
  </si>
  <si>
    <t>aryanshobta@gmail.com</t>
  </si>
  <si>
    <t>mohith.raj9898@gmail.com</t>
  </si>
  <si>
    <t>mithunrajj7@gmail.com</t>
  </si>
  <si>
    <t>gusemallik@gmail.com</t>
  </si>
  <si>
    <t>amrutha.vinukonda@gmail.com</t>
  </si>
  <si>
    <t>vinuthyannamaneni@gmail.com</t>
  </si>
  <si>
    <t>anshvaviya4241@gmail.com</t>
  </si>
  <si>
    <t>baneshgowda77@gmail.com</t>
  </si>
  <si>
    <t>chandrajitnong69@gmail.com</t>
  </si>
  <si>
    <t>chiragmore0914@gmail.com</t>
  </si>
  <si>
    <t>bharathgonuguntla92@gmail.com</t>
  </si>
  <si>
    <t>hem21narayanan@gmail.com</t>
  </si>
  <si>
    <t>kashyappawar38@gmail.com</t>
  </si>
  <si>
    <t>mamtaarora.mobile@gmail.com</t>
  </si>
  <si>
    <t>pallavigopal18@gmail.com</t>
  </si>
  <si>
    <t>parepallirohithgandhi@gmail.com</t>
  </si>
  <si>
    <t>prijipooja123@gmail.com</t>
  </si>
  <si>
    <t>mvpranav05@gmail.com</t>
  </si>
  <si>
    <t>pravinsramesh@gmail.com</t>
  </si>
  <si>
    <t>purushothammd689@gmail.com</t>
  </si>
  <si>
    <t>rohith06.nava@gmail.com</t>
  </si>
  <si>
    <t>ummadijahnavi1@gmail.com</t>
  </si>
  <si>
    <t>vijaysalimath60@gmail.com</t>
  </si>
  <si>
    <t>vr6876599@gmail.com</t>
  </si>
  <si>
    <t>vishwasvishu118@gmail.com</t>
  </si>
  <si>
    <t>kuhukrishna8@gmail.com</t>
  </si>
  <si>
    <t>srivastavpuja42@gmail.com</t>
  </si>
  <si>
    <t>joshiipshita6@gmail.com</t>
  </si>
  <si>
    <t>bindu26052005@gmail.com</t>
  </si>
  <si>
    <t>imanushka660@gmail.com</t>
  </si>
  <si>
    <t>alin210206@gmail.com</t>
  </si>
  <si>
    <t>arpitamondal5972@gmail.com</t>
  </si>
  <si>
    <t>abhi.3sree@gmail.com</t>
  </si>
  <si>
    <t>dheerajchandru456@gmail.com</t>
  </si>
  <si>
    <t>manukshatriya9625@gmail.com</t>
  </si>
  <si>
    <t>prethamnaik01@gmail.com</t>
  </si>
  <si>
    <t>sanjanamalkhed@gmail.com</t>
  </si>
  <si>
    <t>srivatsgarg36@gmail.com</t>
  </si>
  <si>
    <t>swayamhandoo123@gmail.com</t>
  </si>
  <si>
    <t>venun3144@gmail.com</t>
  </si>
  <si>
    <t>81476 21507</t>
  </si>
  <si>
    <t>77603 40821</t>
  </si>
  <si>
    <t>87094 31188</t>
  </si>
  <si>
    <t>9840326206 / 9900782352</t>
  </si>
  <si>
    <t>8849146840 / 9979424408</t>
  </si>
  <si>
    <t>Dr. Nisha Mary</t>
  </si>
  <si>
    <t>Dr. Sambatur Haritha</t>
  </si>
  <si>
    <t>Expenditure for infrastructure augmentation(INR in Lakh)</t>
  </si>
  <si>
    <t>General</t>
  </si>
  <si>
    <t>Uttar Pradesh</t>
  </si>
  <si>
    <t>Karnataka</t>
  </si>
  <si>
    <t>Telangana</t>
  </si>
  <si>
    <t>Scheduled Caste</t>
  </si>
  <si>
    <t>Tamil Nadu</t>
  </si>
  <si>
    <t>Category I</t>
  </si>
  <si>
    <t>Andhra Pradesh</t>
  </si>
  <si>
    <t>West Bengal</t>
  </si>
  <si>
    <t>Kerala</t>
  </si>
  <si>
    <t>Bihar</t>
  </si>
  <si>
    <t>Category I I (A)</t>
  </si>
  <si>
    <t>Category I I I (A)</t>
  </si>
  <si>
    <t>Jharkhand</t>
  </si>
  <si>
    <t>Gujarat</t>
  </si>
  <si>
    <t>Category I I I (B)</t>
  </si>
  <si>
    <t>Rajasthan</t>
  </si>
  <si>
    <t>Odisha</t>
  </si>
  <si>
    <t>Scheduled Tribe</t>
  </si>
  <si>
    <t>Meghalaya</t>
  </si>
  <si>
    <t>Maharashtra</t>
  </si>
  <si>
    <t>Mizoram</t>
  </si>
  <si>
    <t>Madhya Pradesh</t>
  </si>
  <si>
    <t>Chhattisgarh</t>
  </si>
  <si>
    <t>Assam</t>
  </si>
  <si>
    <t>Manipur</t>
  </si>
  <si>
    <t>Category I I (B)</t>
  </si>
  <si>
    <t>Delhi</t>
  </si>
  <si>
    <t>Goa</t>
  </si>
  <si>
    <t>Uttarakhand</t>
  </si>
  <si>
    <t>Himachal Pradesh</t>
  </si>
  <si>
    <t>Punjab</t>
  </si>
  <si>
    <t>EWS</t>
  </si>
  <si>
    <t>Sikkim</t>
  </si>
  <si>
    <t>Haryana</t>
  </si>
  <si>
    <t>Chandigarh</t>
  </si>
  <si>
    <t>MSc</t>
  </si>
  <si>
    <t>Ph.D</t>
  </si>
  <si>
    <t>MCM</t>
  </si>
  <si>
    <t>MBA</t>
  </si>
  <si>
    <t>PDDBM</t>
  </si>
  <si>
    <t>MPhil 1998, UGC NET/JRF 1997</t>
  </si>
  <si>
    <t>Business Communication</t>
  </si>
  <si>
    <t>Introduction to Python</t>
  </si>
  <si>
    <t>English for career development</t>
  </si>
  <si>
    <t>Excel for Beginners_ Advanced Functions</t>
  </si>
  <si>
    <t>Introduction to Tally</t>
  </si>
  <si>
    <t>Predictive analytics python programming</t>
  </si>
  <si>
    <t>2020-2021</t>
  </si>
  <si>
    <t>Accounting with Tally</t>
  </si>
  <si>
    <t>Excel Skills for Business</t>
  </si>
  <si>
    <t>Fundamentals of Visualization with Tableau</t>
  </si>
  <si>
    <t>Get Started With Tableau</t>
  </si>
  <si>
    <t>Introduction to Microsoft office</t>
  </si>
  <si>
    <t>Python and its applications</t>
  </si>
  <si>
    <t>Python and its application in Finance</t>
  </si>
  <si>
    <t>Python and its application in HR</t>
  </si>
  <si>
    <t>Name of value Added Program</t>
  </si>
  <si>
    <t>C001</t>
  </si>
  <si>
    <t>C002</t>
  </si>
  <si>
    <t>C003</t>
  </si>
  <si>
    <t>C004</t>
  </si>
  <si>
    <t>C005</t>
  </si>
  <si>
    <t>C006</t>
  </si>
  <si>
    <t>C007</t>
  </si>
  <si>
    <t>C008</t>
  </si>
  <si>
    <t>C009</t>
  </si>
  <si>
    <t>C010</t>
  </si>
  <si>
    <t>C011</t>
  </si>
  <si>
    <t>C013</t>
  </si>
  <si>
    <t>C014</t>
  </si>
  <si>
    <t>C015</t>
  </si>
  <si>
    <t>C016</t>
  </si>
  <si>
    <t>C017</t>
  </si>
  <si>
    <t>C018</t>
  </si>
  <si>
    <t>C019</t>
  </si>
  <si>
    <t>C020</t>
  </si>
  <si>
    <t>C021</t>
  </si>
  <si>
    <t>C022</t>
  </si>
  <si>
    <t>C023</t>
  </si>
  <si>
    <t>C024</t>
  </si>
  <si>
    <t>C025</t>
  </si>
  <si>
    <t>C026</t>
  </si>
  <si>
    <t>MS Office For beginners</t>
  </si>
  <si>
    <t>Percentage of Expenditure for infrastructure augmentation(INR in Lakh) excluding salary (4.1.2)</t>
  </si>
  <si>
    <t>Expenditure on physical and academic infrastructure excluding salary</t>
  </si>
  <si>
    <t>Percentage Expenditure on physical and academic infrastructure excluding salary (4.4.1)</t>
  </si>
  <si>
    <t>Seminar: Role of Strategic Management in Research (Dr. Shyam S Prasad)</t>
  </si>
  <si>
    <t>Seminar: Basic of Statistics (Dr. Swarnalakshmi)</t>
  </si>
  <si>
    <t>Seminar: Operations Research (Dr. Shampa Nandi)</t>
  </si>
  <si>
    <t>Seminar: Theories used in OB Research (Dr. Shurlly)</t>
  </si>
  <si>
    <t>Workshop: Research Methodology - Research Fundamentals (Dr. Shastry)</t>
  </si>
  <si>
    <t>Workshop: Literature Survey - Tools and Strategy (Dr. Ujjal Mukherjee)</t>
  </si>
  <si>
    <t>Workshop: Comprehensive Literature review through Bibliometric (Dr. Nitin Garg) (Online)</t>
  </si>
  <si>
    <t>Seminar: Quality Research Publications (Dr. Raja Sankaran) (Online)</t>
  </si>
  <si>
    <t xml:space="preserve"> 28 July 2020</t>
  </si>
  <si>
    <t>Seminar: Significance of Management Research</t>
  </si>
  <si>
    <t>Workshop: Qualitative Research Methods (Dr. Raja Sankaran)</t>
  </si>
  <si>
    <t>Seminar: Leveraging the Indian Research Context: Work at the Intersection of Strategy, Corporate Governance and International Business (Dr. Rejie George Pallathitta)</t>
  </si>
  <si>
    <t>Seminar: Research Frontiers in e-business in the new era (Dr A.Anantharaman,
Dr.Gopa Kumar K Thampi,
Mr. Vinish Kathuria,
Dr. Nilanjana Bhadur)</t>
  </si>
  <si>
    <t>Seminar: Research Methodology (Dr. J Meenakumari)</t>
  </si>
  <si>
    <t>Workshop: Effective Case Study Pedagogy (Dr. A Anantharaman)</t>
  </si>
  <si>
    <t>Seminar: Publishing in ABDC Journal (Dr. Reji Varghese)</t>
  </si>
  <si>
    <t>Workshop: Model Building and Developing 
Research Hypothesis (Dr. S Suresh Kumar)</t>
  </si>
  <si>
    <t>Seminar: Predictive Analytics in Healthcare (Dr. Dinesh U)</t>
  </si>
  <si>
    <t>Workshop: Analytics in Qualitative Research (Dr. Satyajeet Nanda)</t>
  </si>
  <si>
    <t>Seminar: Research Paper Writing and Thesis Writing (Dr. Aisha Sheriff)</t>
  </si>
  <si>
    <t>Workshop: Qualitative Research using Nvivo (Dr. Jaspreet Kaur)</t>
  </si>
  <si>
    <t>Seminar: Impact of Research (Dr. Rajesh Bagchi)</t>
  </si>
  <si>
    <t>Seminar: Significance of Business Academic Research (Dr. Macario Fernandes)</t>
  </si>
  <si>
    <t>Workshop: Paper Development Workshop (Dr. Kirankumar Momaya)</t>
  </si>
  <si>
    <t xml:space="preserve">Workshop: ATAL FDP on Research </t>
  </si>
  <si>
    <t>Seminar: Monitoring Progress through Literature Review Matrix (Dr. Veena)</t>
  </si>
  <si>
    <t>Seminar: Teaching Learning Process (Dr. Vasanthi Srinivas)</t>
  </si>
  <si>
    <t>Seminar: TLP- Coversational Framework (Dr Srinivas Sridharan)</t>
  </si>
  <si>
    <t>Seminar: Supply Chain Management during Covid19 (Dr. Senthil eeraraghavan)</t>
  </si>
  <si>
    <t>Seminar: Blockchain in Finance (Dr. Jane Thomson)</t>
  </si>
  <si>
    <t>Seminar: Future of Business Forecasting (Dr. Shyam)</t>
  </si>
  <si>
    <t>Workshop: Business Entrepreneurship - Team Building (Dr. Shurlly)</t>
  </si>
  <si>
    <t>Seminar: Digital Transformation Trends in Higher Education: Today and Tomorrow - BCIC (Dr. Nitin)</t>
  </si>
  <si>
    <t>Seminar: Emerging use cases in tech-enabled business (Dr. George Sayegh)</t>
  </si>
  <si>
    <t>Seminar: Technology Management in Developing 
Countries: Roles, Opportunities, and 
Challenges (Dr. Zhixin (Richard) Kang)</t>
  </si>
  <si>
    <t>Seminar: Personal Branding using LinkedIn (Anshu Sharma)</t>
  </si>
  <si>
    <t>Workshop: Monetary Policy Post Pandemic (Dr. Annapoorna)</t>
  </si>
  <si>
    <t>Seminar: Covid19 and New Business Environment (Prof. Justin Paul)</t>
  </si>
  <si>
    <t>Seminar: The 4th Weapon of Competitive Advantage (Mr. Chandramouli)</t>
  </si>
  <si>
    <t>Seminar: Is it the end of FinTech? (Dr. Aymen Turki)</t>
  </si>
  <si>
    <t>Seminar: Global Supply Chain (Dr. John Spillan)</t>
  </si>
  <si>
    <t>Seminar: Great Resignation to Grand Layoffs – The Contemporary HR Landscape (Dr. Sindhu)</t>
  </si>
  <si>
    <t>Seminar: Accuracy of Information (Dr. Yogesh Joshi)</t>
  </si>
  <si>
    <t>Environment, Development and Sustainability</t>
  </si>
  <si>
    <t>Shanlax</t>
  </si>
  <si>
    <t>The socle of high performance engagement in organizational excellence</t>
  </si>
  <si>
    <t>Sustainable solutions for e-waste and development</t>
  </si>
  <si>
    <t>Transitioning Toward a Circular Economy Through E-Waste Management.</t>
  </si>
  <si>
    <t>979836-9310182</t>
  </si>
  <si>
    <t>Woxsen University, India</t>
  </si>
  <si>
    <t>IGI Global</t>
  </si>
  <si>
    <t xml:space="preserve">1000
Raised in March 2023
</t>
  </si>
  <si>
    <t xml:space="preserve">1000
Raised in May 2023
</t>
  </si>
  <si>
    <t xml:space="preserve">2000
Raised in July 2023
</t>
  </si>
  <si>
    <t xml:space="preserve">2000
Raised in Nov 2023
</t>
  </si>
  <si>
    <t xml:space="preserve">2000
Raised in May 2023
</t>
  </si>
  <si>
    <t xml:space="preserve">2000
Raised in March 2023
</t>
  </si>
  <si>
    <t>2000
Raised in April 2022</t>
  </si>
  <si>
    <t xml:space="preserve">6000= 2000 Incentive + 4000 Fees
Raised in Dec 2022
</t>
  </si>
  <si>
    <t>2000
Raised in Oct 2022</t>
  </si>
  <si>
    <t>10th International Conference on Contemporary Issues in Management, ISME, February 2022</t>
  </si>
  <si>
    <t>2000
Raised in March 2022</t>
  </si>
  <si>
    <t>3500
Raised in Aug 2021</t>
  </si>
  <si>
    <t>3500= Registration Fee of Rs. 1500 + Incentive 2000; 
Raised in Aug 2021</t>
  </si>
  <si>
    <t>National Conference on Catalysing Change and Innovation in Women EntreLeadership - India Perspectives, WE School, Nov 2021</t>
  </si>
  <si>
    <t>4990
Raised in Nov 2021</t>
  </si>
  <si>
    <t>International Conference on
Applied Reseacrch and Engineering, Nov 2021</t>
  </si>
  <si>
    <t>2000
Raised in Dec 2021</t>
  </si>
  <si>
    <t>16th International Conference on Information Processing, Visveriya College, Oct 2021</t>
  </si>
  <si>
    <t>2000
Raised in Oct 2021</t>
  </si>
  <si>
    <t>Asian Society for Innovation and Policy Conference, IISC, Dec 2022</t>
  </si>
  <si>
    <t>2000
Raised in Dec 2022</t>
  </si>
  <si>
    <t>Doctoral Consortium 2022, Woxsen University, Dec 2022</t>
  </si>
  <si>
    <t>3500
Raised in April 2021</t>
  </si>
  <si>
    <t>3250
Raised in Dec 2021</t>
  </si>
  <si>
    <t>9th International Conference on Contemporary Issues in Management, ISME, Feb 2021</t>
  </si>
  <si>
    <t>2000
Raised in March 2021</t>
  </si>
  <si>
    <t>2000 = Incentive
Raised in Jan 2020</t>
  </si>
  <si>
    <t xml:space="preserve">Two-Day International Conference on ‘Transformation through Innovation and Sustainable Practices to Build Competitive Advantage, Jain University, August 2020
</t>
  </si>
  <si>
    <t xml:space="preserve">2000
Raised in Nov 2020
</t>
  </si>
  <si>
    <t>3500= Registration Fee of Rs. 1500 + Incentive 2000; 
Raised in Oct 2019</t>
  </si>
  <si>
    <t>7th International Conference on Contemporary Issues in Management, ISME, Feb 2019</t>
  </si>
  <si>
    <t>2000
Raised in April 2019</t>
  </si>
  <si>
    <t>Workshop on Publishing in Scopus Indexed Journal, Jain University, Nov 2019</t>
  </si>
  <si>
    <t>1300
Raised in Jan 2020</t>
  </si>
  <si>
    <t>FDP: HR Analytics, IIM Ahemdabad, August 2023</t>
  </si>
  <si>
    <t>PDT: NLP for Beginners - 
An Idiot-Proof Guide To Neuro-Linguistic Programming</t>
  </si>
  <si>
    <t>20-04-2019 to 24-04-2019</t>
  </si>
  <si>
    <t>PDT:FinTech Foundations and Overview</t>
  </si>
  <si>
    <t>14-05-2019 to 19-05-2019</t>
  </si>
  <si>
    <t>FDP: New Frontiers, Trends &amp;
Skill Development in Banking, Financial Services &amp; Insurance (BFSI) Industry through and Post
Covid-19</t>
  </si>
  <si>
    <t>27-06-2020 to 01-07-2020</t>
  </si>
  <si>
    <t>FDP: Practical Insights on Research Design</t>
  </si>
  <si>
    <t>19-05-2020 to 22-05-2020</t>
  </si>
  <si>
    <t>FDP: Research and Diagnostics Instruments as tools for collaborative reflection among adult learners</t>
  </si>
  <si>
    <t>24-09-2020 to 26-09-2020</t>
  </si>
  <si>
    <t>FDP: Changing Aspirations in Dynamic Scenario - An Intellectual Deliberation</t>
  </si>
  <si>
    <t>08-06-2020 to 18-06-2020</t>
  </si>
  <si>
    <t>FDP: Innovation in Research and Sampling Design</t>
  </si>
  <si>
    <t>17-05-2021 to 21-05-2021</t>
  </si>
  <si>
    <t xml:space="preserve">FDP: Hands On Psychometric behavioural testing and training </t>
  </si>
  <si>
    <t>25-01-2021 to 31-01-2021</t>
  </si>
  <si>
    <t>FDP: Case Study Writing</t>
  </si>
  <si>
    <t>25-10-2021 to 29-10-2021</t>
  </si>
  <si>
    <t>FDP: (ATAL) Academy Online Elementary FDP on Essentials of Academic research</t>
  </si>
  <si>
    <t>FDP: Inculcating Universal
Human Values in Technical Education by AICTE</t>
  </si>
  <si>
    <t>Shurthi Nanjappa</t>
  </si>
  <si>
    <t>FDP: Educational Alliance for Sustainable Development</t>
  </si>
  <si>
    <t>01-08-2022 to 12-08-2022</t>
  </si>
  <si>
    <t>FDP: HR Analytics</t>
  </si>
  <si>
    <t>FDP: Machine Learning with Business Applications</t>
  </si>
  <si>
    <t>FDP: Pathway to Modern Accounting Era</t>
  </si>
  <si>
    <t>Ramesh CP</t>
  </si>
  <si>
    <t>PDT: Lifeskills Training</t>
  </si>
  <si>
    <t>05-02-2023 to 11-02-2023</t>
  </si>
  <si>
    <t>Bharathi</t>
  </si>
  <si>
    <t>FDP: Microsoft Power BI Data Analyst Associate</t>
  </si>
  <si>
    <t>31-07-2023 to 04-08-2023</t>
  </si>
  <si>
    <t>FDP: Holistic Pedagogy</t>
  </si>
  <si>
    <t>09-01-2023 to 15-01-2023</t>
  </si>
  <si>
    <t>FDP: Management Matters - Exploring Business Challenges and Solutions</t>
  </si>
  <si>
    <t>15-06-2023 to 20-06-2023</t>
  </si>
  <si>
    <t>Sushanth Pillai</t>
  </si>
  <si>
    <t>Indresh</t>
  </si>
  <si>
    <t>Salary and Manpower Cost</t>
  </si>
  <si>
    <t>Total Expenditure as per Profit/Loss Account</t>
  </si>
  <si>
    <t>Total Expenditure Excluding Salary (INR in Lakh) = Exp for Infrastructure +Total Exp as per profit &amp; loss - Salary&amp;Manpower cost</t>
  </si>
  <si>
    <t>This Fixed Assets added during the year. Got from Fixed assets schedule</t>
  </si>
  <si>
    <t>Expenditure on maintenance of Academic Facilities</t>
  </si>
  <si>
    <t>1. Academic Expenses</t>
  </si>
  <si>
    <t>2. Books Purchased</t>
  </si>
  <si>
    <t>3. Books &amp; Periodicals</t>
  </si>
  <si>
    <t>4.Library Subscriptions</t>
  </si>
  <si>
    <t>5. Subscriptions</t>
  </si>
  <si>
    <t>Overheads</t>
  </si>
  <si>
    <t>Salary and Manpower Cost includes</t>
  </si>
  <si>
    <t>1. Salary</t>
  </si>
  <si>
    <t>2. Visiting Faculty</t>
  </si>
  <si>
    <t>3. Counselling Fees</t>
  </si>
  <si>
    <t>4. Professional Charges</t>
  </si>
  <si>
    <t>Developing a Branding Strategy for NVT Design Studio</t>
  </si>
  <si>
    <t>Dr. Swaroop Reddy</t>
  </si>
  <si>
    <t>NVT Design Studio</t>
  </si>
  <si>
    <t>Enhancing Digital Media Effectiveness of NVT Brand</t>
  </si>
  <si>
    <t>NVT Quality Lifestyle Projects Ltd</t>
  </si>
  <si>
    <t>Mass Media Advertising Planning for NVT Quality Lifestyle</t>
  </si>
  <si>
    <t>Business Valuation of QC</t>
  </si>
  <si>
    <t>NVT Quality Certification</t>
  </si>
  <si>
    <t>Ref No</t>
  </si>
  <si>
    <t>Ernst &amp; Young</t>
  </si>
  <si>
    <t>IDC Asia Pacific - Ravi Sharma</t>
  </si>
  <si>
    <t>International Linkage</t>
  </si>
  <si>
    <t>Carleton University</t>
  </si>
  <si>
    <t xml:space="preserve">5 years </t>
  </si>
  <si>
    <t xml:space="preserve">Virtual meet -Canada-India Centre for Excellence </t>
  </si>
  <si>
    <t>ESC Clermont</t>
  </si>
  <si>
    <t>Workshop, guest lecture &amp; University Presentation</t>
  </si>
  <si>
    <t>MDIS Singapore</t>
  </si>
  <si>
    <t>Industry Visit</t>
  </si>
  <si>
    <t>Thunderbird USA</t>
  </si>
  <si>
    <t xml:space="preserve">University presentation </t>
  </si>
  <si>
    <t>FHWS</t>
  </si>
  <si>
    <t xml:space="preserve">3 Years </t>
  </si>
  <si>
    <t xml:space="preserve">IBSP Program , Research collaboration </t>
  </si>
  <si>
    <t xml:space="preserve">Oklahama University </t>
  </si>
  <si>
    <t>GRADUATE PROGRAM ARTICULATION AGREEMENT</t>
  </si>
  <si>
    <t>First Prize in Cartooning</t>
  </si>
  <si>
    <t xml:space="preserve">First Prize in Mandala Art </t>
  </si>
  <si>
    <t>First Prize in Origami</t>
  </si>
  <si>
    <t>Rakshitha M</t>
  </si>
  <si>
    <t>Tanisha</t>
  </si>
  <si>
    <t>First Prize in Wearing the finance Hat</t>
  </si>
  <si>
    <t>First Place in Traditional Yoga at National Youth Yoga festival</t>
  </si>
  <si>
    <t xml:space="preserve">Yoga </t>
  </si>
  <si>
    <t>No</t>
  </si>
  <si>
    <t>Kurukshetra 22</t>
  </si>
  <si>
    <t>Ayyan and Team</t>
  </si>
  <si>
    <t>ISME Bangalore</t>
  </si>
  <si>
    <t>Fresher's Day 2022</t>
  </si>
  <si>
    <t>Manu &amp; Team</t>
  </si>
  <si>
    <t>Sher O Shayari</t>
  </si>
  <si>
    <t>Ishaan &amp; Team</t>
  </si>
  <si>
    <t>Idyavali 2022</t>
  </si>
  <si>
    <t xml:space="preserve">Samyak, Vedit and Sanskriti </t>
  </si>
  <si>
    <t>Halloween</t>
  </si>
  <si>
    <t>Ammar &amp; Team</t>
  </si>
  <si>
    <t>Pretheesh Maiti &amp; Team</t>
  </si>
  <si>
    <t>World Heritage day</t>
  </si>
  <si>
    <t>Nishta &amp; Team</t>
  </si>
  <si>
    <t>Intercollegiate Event</t>
  </si>
  <si>
    <t xml:space="preserve">Hamsini &amp; Team
</t>
  </si>
  <si>
    <t>AIMS IBS College</t>
  </si>
  <si>
    <t>Pretheesh Maiti  &amp; Nikita</t>
  </si>
  <si>
    <t xml:space="preserve"> 20-4-2023</t>
  </si>
  <si>
    <t>Rebalance</t>
  </si>
  <si>
    <t>Vidit Agarwal &amp;Team</t>
  </si>
  <si>
    <t xml:space="preserve">Rangreza - Cultural week </t>
  </si>
  <si>
    <t>Samyak and team</t>
  </si>
  <si>
    <t>Lohith , Moksh &amp; Team</t>
  </si>
  <si>
    <t>Vagdevi vilas College</t>
  </si>
  <si>
    <t>Mayurika- Intercollegiate fest</t>
  </si>
  <si>
    <t>Pretheesh &amp; Team</t>
  </si>
  <si>
    <t xml:space="preserve">St Claret </t>
  </si>
  <si>
    <t>Dhrishya</t>
  </si>
  <si>
    <t>Madhusmita And Team</t>
  </si>
  <si>
    <t>Christ College Malur Road</t>
  </si>
  <si>
    <t>Verbal Voyage</t>
  </si>
  <si>
    <t>Hamsini &amp; Team</t>
  </si>
  <si>
    <t>Samyak &amp; Team</t>
  </si>
  <si>
    <t xml:space="preserve">GIBS </t>
  </si>
  <si>
    <t>Bharani &amp; Team</t>
  </si>
  <si>
    <t>St Francis College</t>
  </si>
  <si>
    <t>Ignito Buzz 2023</t>
  </si>
  <si>
    <t>Hamsini , Harsh</t>
  </si>
  <si>
    <t>Dayanand Sagar College of Management</t>
  </si>
  <si>
    <t>Shilpa &amp; Team</t>
  </si>
  <si>
    <t>Karnataka Rajyothsava 2023</t>
  </si>
  <si>
    <t>Institution</t>
  </si>
  <si>
    <t>Resume Writing and Cover Letter</t>
  </si>
  <si>
    <t>Managing Family Business</t>
  </si>
  <si>
    <t>MBA and best colleges for MBA-India and Abroad</t>
  </si>
  <si>
    <t>Facts of Entrepreneur</t>
  </si>
  <si>
    <t>Customer Relationship Management</t>
  </si>
  <si>
    <t>Video Resume Workshop</t>
  </si>
  <si>
    <t>Career Paths after Graduation- Dean Sanjeev Bajaj</t>
  </si>
  <si>
    <t>Certificate on Profile Building for Professionals &amp; Overseas Study by Fermata Consulting</t>
  </si>
  <si>
    <t xml:space="preserve">Placement Training  </t>
  </si>
  <si>
    <t>Group Discussion</t>
  </si>
  <si>
    <t>Networking-LinkedIn- Job Search Strategies</t>
  </si>
  <si>
    <t>Aptitude Training- FACE Aptitude Prep</t>
  </si>
  <si>
    <t>2020-2023</t>
  </si>
  <si>
    <t>2017-2020</t>
  </si>
  <si>
    <t>2018-2021</t>
  </si>
  <si>
    <t>2019-2022</t>
  </si>
  <si>
    <t>20190809- Plantation Drive</t>
  </si>
  <si>
    <t xml:space="preserve">20220722-Health &amp;Hygenie Awareness Rally </t>
  </si>
  <si>
    <t>20221118-Swacch Bharath Abhiyan</t>
  </si>
  <si>
    <t>20221118-Career Guidance to the 10th Standard students</t>
  </si>
  <si>
    <t>20221202-Anti-Smoking Campaign</t>
  </si>
  <si>
    <t>20230106-Food donation campaign</t>
  </si>
  <si>
    <t>20230421-Voting Awareness Program</t>
  </si>
  <si>
    <t xml:space="preserve">20231006-Visit to old age home </t>
  </si>
  <si>
    <t>20231020-Adult Literacy Program</t>
  </si>
  <si>
    <t>20231201-AIDS Awareness Program</t>
  </si>
  <si>
    <t>20231222-Swacch Vidyalaya</t>
  </si>
  <si>
    <t>Scholarship</t>
  </si>
  <si>
    <t>Freeship</t>
  </si>
  <si>
    <t>Comunication club -Dub Smash</t>
  </si>
  <si>
    <t>Comunication club -Spell Bee</t>
  </si>
  <si>
    <t>Communication skills-Story telling</t>
  </si>
  <si>
    <t>Communication skills-Scent of a women</t>
  </si>
  <si>
    <t>Communication Club- Culture exposure</t>
  </si>
  <si>
    <t>Haiku and Mime</t>
  </si>
  <si>
    <t>Movie Mela</t>
  </si>
  <si>
    <t>Pen-O-Thon</t>
  </si>
  <si>
    <t>Yoga Day</t>
  </si>
  <si>
    <t>Managerial professional Skills</t>
  </si>
  <si>
    <t>ICT</t>
  </si>
  <si>
    <t>30.07.19</t>
  </si>
  <si>
    <t>01.10.2020</t>
  </si>
  <si>
    <t>18.09.20</t>
  </si>
  <si>
    <t>04.06.21</t>
  </si>
  <si>
    <t>18.07.21</t>
  </si>
  <si>
    <t>07.03.22</t>
  </si>
  <si>
    <t>09.07.22</t>
  </si>
  <si>
    <t>01.06.23</t>
  </si>
  <si>
    <t>21.06.22</t>
  </si>
  <si>
    <t>15.07.19</t>
  </si>
  <si>
    <t>21-24.08.23</t>
  </si>
  <si>
    <t>PR001</t>
  </si>
  <si>
    <t>Int001</t>
  </si>
  <si>
    <t>Int002</t>
  </si>
  <si>
    <t>Int003</t>
  </si>
  <si>
    <t>Int004</t>
  </si>
  <si>
    <t>Int005</t>
  </si>
  <si>
    <t>FV001</t>
  </si>
  <si>
    <t>FV002</t>
  </si>
  <si>
    <t>FV003</t>
  </si>
  <si>
    <t>FV004</t>
  </si>
  <si>
    <t>BSDC Project - Internship</t>
  </si>
  <si>
    <t>Enovation Media - Internship</t>
  </si>
  <si>
    <t>EpitomeTRC - Internship</t>
  </si>
  <si>
    <t>Muskurahat Foundation - Internship</t>
  </si>
  <si>
    <t>RadarSoft Technologies - Internship</t>
  </si>
  <si>
    <t>Vaxis Consulting - Internship</t>
  </si>
  <si>
    <t>Infosys - Field Visit</t>
  </si>
  <si>
    <t>Makino - Field Visit</t>
  </si>
  <si>
    <t>Bisleri - Field Visit</t>
  </si>
  <si>
    <t>TVS Motors - Field Visit</t>
  </si>
  <si>
    <t>BBA 2017-2020</t>
  </si>
  <si>
    <t>Rithwik VP</t>
  </si>
  <si>
    <t>Teja Priya BP</t>
  </si>
  <si>
    <t>Vrushank YB</t>
  </si>
  <si>
    <t>BBA 2018-2021</t>
  </si>
  <si>
    <t xml:space="preserve">ABHIMANYU GOEL </t>
  </si>
  <si>
    <t xml:space="preserve">ANBUSELVAN KS </t>
  </si>
  <si>
    <t xml:space="preserve">ANJALI KUMARI </t>
  </si>
  <si>
    <t xml:space="preserve">CEONA DSOUZA </t>
  </si>
  <si>
    <t xml:space="preserve">DEVDEEP CHAKRABORTY </t>
  </si>
  <si>
    <t>GANGULY SHAYANTAN SAUGATA</t>
  </si>
  <si>
    <t>KIRAN MAYI H</t>
  </si>
  <si>
    <t xml:space="preserve">JANHAVI JAIN </t>
  </si>
  <si>
    <t xml:space="preserve">K SRINITH </t>
  </si>
  <si>
    <t>KARNATI GOPI KRISHNA</t>
  </si>
  <si>
    <t xml:space="preserve">KISHORE L </t>
  </si>
  <si>
    <t>LINGAM PAVAN KALYAN</t>
  </si>
  <si>
    <t xml:space="preserve">MEERAKANI HARIZ </t>
  </si>
  <si>
    <t>NICESON JOE VETTICADAN</t>
  </si>
  <si>
    <t xml:space="preserve">PACHIPULUSU BALASUBRAMANYAM </t>
  </si>
  <si>
    <t>PADUCHURI SREE SAI MANOGNA</t>
  </si>
  <si>
    <t xml:space="preserve">PAWAN  </t>
  </si>
  <si>
    <t>PRINCE KUMAR JHA</t>
  </si>
  <si>
    <t>PRUBSEERAT SINGH BUDHIRAJA</t>
  </si>
  <si>
    <t xml:space="preserve">RAGHAV GOYAL </t>
  </si>
  <si>
    <t>RAGHUPATRUNI SAI PRUDHVI</t>
  </si>
  <si>
    <t xml:space="preserve">RITHIK SURESH </t>
  </si>
  <si>
    <t>RUTHVIK KUMAR AM</t>
  </si>
  <si>
    <t xml:space="preserve">SAKSHI KUMARI </t>
  </si>
  <si>
    <t xml:space="preserve">SHRISHTI PATHAK </t>
  </si>
  <si>
    <t xml:space="preserve">SIDDHARTH OSTWAL </t>
  </si>
  <si>
    <t xml:space="preserve">SRIKRUPA S </t>
  </si>
  <si>
    <t xml:space="preserve">SUBHASHREE MUKHERJEE </t>
  </si>
  <si>
    <t xml:space="preserve">TALAPAGALA BHAVANI </t>
  </si>
  <si>
    <t xml:space="preserve">TALAPAGALA DEEPTHI </t>
  </si>
  <si>
    <t>TARUN M REDDY</t>
  </si>
  <si>
    <t xml:space="preserve">VARUN SINGH </t>
  </si>
  <si>
    <t>WALTER SAMUEL DHEERAJ DOMMETI</t>
  </si>
  <si>
    <t>BBA 2019-2022</t>
  </si>
  <si>
    <t xml:space="preserve">Anish Mittal </t>
  </si>
  <si>
    <t>Aravapalli Venkata Satya Deep</t>
  </si>
  <si>
    <t xml:space="preserve">Ashika Polisetty </t>
  </si>
  <si>
    <t xml:space="preserve">Bidyum Baruah </t>
  </si>
  <si>
    <t>Gummadi Praveen Kumar</t>
  </si>
  <si>
    <t>Nakka Lakshmi Prasad</t>
  </si>
  <si>
    <t>Lakshya Jain S</t>
  </si>
  <si>
    <t xml:space="preserve">Nandini Ramanand </t>
  </si>
  <si>
    <t xml:space="preserve">Pragati C. </t>
  </si>
  <si>
    <t>Sai Sravya Mv</t>
  </si>
  <si>
    <t xml:space="preserve">Shreya Kavitha </t>
  </si>
  <si>
    <t>Sohan Sainath Meraskar</t>
  </si>
  <si>
    <t xml:space="preserve">Sujatha Vudatha </t>
  </si>
  <si>
    <t xml:space="preserve">Tushar Mishra </t>
  </si>
  <si>
    <t xml:space="preserve">Usha Bhargavi </t>
  </si>
  <si>
    <t>Chekri  G</t>
  </si>
  <si>
    <t xml:space="preserve">Anurag Gupta </t>
  </si>
  <si>
    <t xml:space="preserve">Apoorv Gupta </t>
  </si>
  <si>
    <t xml:space="preserve">Arijit Chatterjee </t>
  </si>
  <si>
    <t xml:space="preserve">Arpit Gupta </t>
  </si>
  <si>
    <t xml:space="preserve">Astha Jain </t>
  </si>
  <si>
    <t xml:space="preserve">Bhavik Tiwari </t>
  </si>
  <si>
    <t xml:space="preserve">Chaitra S </t>
  </si>
  <si>
    <t>Gautam Kailashchand Prajapati</t>
  </si>
  <si>
    <t>Obula Sandeep Reddy</t>
  </si>
  <si>
    <t xml:space="preserve">Chitteli Karthik Raj Goud </t>
  </si>
  <si>
    <t>Manchikanti Ranga Sai Srenik</t>
  </si>
  <si>
    <t xml:space="preserve">Nitishree Bhansali </t>
  </si>
  <si>
    <t>Noah Gabriel Sama</t>
  </si>
  <si>
    <t xml:space="preserve">Santhosh Kumar </t>
  </si>
  <si>
    <t xml:space="preserve">MD Shadab Alam </t>
  </si>
  <si>
    <t xml:space="preserve">Vignesh Viswanathan </t>
  </si>
  <si>
    <t>Priyanka   Mavai</t>
  </si>
  <si>
    <t>Aishwarya Nityanand Jeeragi</t>
  </si>
  <si>
    <t>Kondapaturi Yaswanth Kumar</t>
  </si>
  <si>
    <t>BBA 2020-23</t>
  </si>
  <si>
    <t>Akash   Kumar</t>
  </si>
  <si>
    <t>Akash   Sidharth</t>
  </si>
  <si>
    <t>Annu  Rathi</t>
  </si>
  <si>
    <t>Aspita  Das</t>
  </si>
  <si>
    <t>Harshit  Singh</t>
  </si>
  <si>
    <t>Jaya Aditya Balaji Vejella</t>
  </si>
  <si>
    <t>Kshitij  Jadiya</t>
  </si>
  <si>
    <t>Lavina  Udasi</t>
  </si>
  <si>
    <t>Nishita Pramod Parida</t>
  </si>
  <si>
    <t xml:space="preserve">Pratiksha  </t>
  </si>
  <si>
    <t>Raghav  Kabra</t>
  </si>
  <si>
    <t>Sai Varun K</t>
  </si>
  <si>
    <t>Shreya  Malik</t>
  </si>
  <si>
    <t>Shubhra  Gupta</t>
  </si>
  <si>
    <t>Srijoyee  Roy</t>
  </si>
  <si>
    <t>Suryakiran  MS</t>
  </si>
  <si>
    <t>Sweta Satakshi Vejella</t>
  </si>
  <si>
    <t>Taiba  Arshad</t>
  </si>
  <si>
    <t>Yusesha  Pydi</t>
  </si>
  <si>
    <t>Priyanshi  Jain</t>
  </si>
  <si>
    <t>Sonal  Verma</t>
  </si>
  <si>
    <t xml:space="preserve">Suhana  Shaik </t>
  </si>
  <si>
    <t>BCom 2020-23</t>
  </si>
  <si>
    <t xml:space="preserve">Rinku  </t>
  </si>
  <si>
    <t>Saloni  Srivastav</t>
  </si>
  <si>
    <t>Sanjana  Chitranshu</t>
  </si>
  <si>
    <t>Yuva  Balaji</t>
  </si>
  <si>
    <t>Sl No.</t>
  </si>
  <si>
    <t>Batch</t>
  </si>
  <si>
    <t>Admission No.</t>
  </si>
  <si>
    <t>Student Name</t>
  </si>
  <si>
    <t>Mobile</t>
  </si>
  <si>
    <t>E-mail</t>
  </si>
  <si>
    <t>Roll number</t>
  </si>
  <si>
    <t>Status</t>
  </si>
  <si>
    <t>Company/Course</t>
  </si>
  <si>
    <t>Proof</t>
  </si>
  <si>
    <t>bnaikreddy@gmail.com</t>
  </si>
  <si>
    <t>Employed</t>
  </si>
  <si>
    <t>Northern Trust Corporation/Finance Analyst</t>
  </si>
  <si>
    <t>https://in.linkedin.com/in/brn4675</t>
  </si>
  <si>
    <t>hemaroshni2000@gmail.com</t>
  </si>
  <si>
    <t>Not known</t>
  </si>
  <si>
    <t>lovyrastogi22@gmail.com</t>
  </si>
  <si>
    <t>Placed</t>
  </si>
  <si>
    <t>https://in.linkedin.com/in/lovy-rastogi-85a7a0183</t>
  </si>
  <si>
    <t>8875797372/ 7406470865</t>
  </si>
  <si>
    <t>nauremvvk@gmail.com</t>
  </si>
  <si>
    <t>narravulathanuja32320@mail.com</t>
  </si>
  <si>
    <t>HE</t>
  </si>
  <si>
    <t>PES- MBA</t>
  </si>
  <si>
    <t>https://in.linkedin.com/in/thanuja-narravula-48811322b</t>
  </si>
  <si>
    <t>rithwikvp.isme1720@gmail.com</t>
  </si>
  <si>
    <t>https://in.linkedin.com/in/rithwik-vp-8b3959150</t>
  </si>
  <si>
    <t>goodinfluence776@gmail.com</t>
  </si>
  <si>
    <t>NMIMS_MBA</t>
  </si>
  <si>
    <t>https://in.linkedin.com/in/sana-alam-429536125</t>
  </si>
  <si>
    <t xml:space="preserve">suvam72singh@gmail.com </t>
  </si>
  <si>
    <t>Byjus</t>
  </si>
  <si>
    <t xml:space="preserve">Offer Letter </t>
  </si>
  <si>
    <t>9521067779/ 8319599521</t>
  </si>
  <si>
    <t xml:space="preserve">swathicool723@gmail.com </t>
  </si>
  <si>
    <t>https://www.linkedin.com/in/swathi-srinivas-641a81182/</t>
  </si>
  <si>
    <t>tejap.isme1720@gmail.com</t>
  </si>
  <si>
    <t>larikav.isme1720@gmail.com</t>
  </si>
  <si>
    <t>yadawishal021@gmail.com</t>
  </si>
  <si>
    <t>1vrushankyb@gmail.com</t>
  </si>
  <si>
    <t>https://www.linkedin.com/in/vrushank-y-b-a13a85182/</t>
  </si>
  <si>
    <t>abhimanyug.isme1821@gmail.com</t>
  </si>
  <si>
    <t>Offer Letter/DHL Supply Chain _Supply chain analyst</t>
  </si>
  <si>
    <t>https://www.linkedin.com/in/abhimanyugoel/</t>
  </si>
  <si>
    <t>anbusub.isme1821@gmail.com</t>
  </si>
  <si>
    <t>https://www.linkedin.com/in/anbuselvan-ks-a37122193/</t>
  </si>
  <si>
    <t>anjalikisme1821@gmail.com</t>
  </si>
  <si>
    <t>Offer Letter/Inmovidu Technologies Pvt Ltd</t>
  </si>
  <si>
    <t>ceonad.isme1821@gmail.com</t>
  </si>
  <si>
    <t>Pricing Analyst -HP</t>
  </si>
  <si>
    <t>https://www.linkedin.com/in/ceona-d-souza-935a951b9</t>
  </si>
  <si>
    <t>devdeepc.isme1821@gmail.com</t>
  </si>
  <si>
    <t>Associate -Genpact</t>
  </si>
  <si>
    <t>https://www.linkedin.com/in/devdeep-chakraborty-417858184</t>
  </si>
  <si>
    <t>shayantan.ganguly@gmail.com</t>
  </si>
  <si>
    <t>kiranm.isme1821@gmail.com</t>
  </si>
  <si>
    <t>Offer Letter/Full Creative</t>
  </si>
  <si>
    <t>janhavij.isme1821@gmail.com</t>
  </si>
  <si>
    <t>srinithk.isme1821@gmail.com</t>
  </si>
  <si>
    <t>Self employed</t>
  </si>
  <si>
    <t>https://www.linkedin.com/in/k-srinith-goud-1a2480283/</t>
  </si>
  <si>
    <t>gopikrishnak.isme1821@gmail.com</t>
  </si>
  <si>
    <t>University of Greenwich -MBA</t>
  </si>
  <si>
    <t>www.linkedin.com/in/gopi-krishna-karnati-495915229</t>
  </si>
  <si>
    <t>kishorereddy.isme1821@gmail.com</t>
  </si>
  <si>
    <t>pavankalyanl.isme1821@gmail.com</t>
  </si>
  <si>
    <t>harizmm.isme1821@gmail.com</t>
  </si>
  <si>
    <t>nicesonj.isme1821@gmail.com</t>
  </si>
  <si>
    <t>https://www.linkedin.com/in/niceson-joe-vetticadan/</t>
  </si>
  <si>
    <t>balasubramanyamp.isme1821@gmail.com</t>
  </si>
  <si>
    <t>saimanogna.isme1821@gmail.com</t>
  </si>
  <si>
    <t>pawan.isme1821@gmail.com</t>
  </si>
  <si>
    <t>Nurse Sourcing Specialist</t>
  </si>
  <si>
    <t>https://www.linkedin.com/in/pawan-gupta-36a879203/</t>
  </si>
  <si>
    <t>princej.isme1821@gmail.com</t>
  </si>
  <si>
    <t>Offer Letter/ Singhvi Dev &amp; Unni LLP</t>
  </si>
  <si>
    <t>prubseeratb.isme1821@gmail.com</t>
  </si>
  <si>
    <t>Centennial College -PG Project Mgt</t>
  </si>
  <si>
    <t>www.linkedin.com/in/prubseerat-singh-922a02197</t>
  </si>
  <si>
    <t>raghavg.isme1821@gmail.com</t>
  </si>
  <si>
    <t>prudhvir.isme1821@gmail.com</t>
  </si>
  <si>
    <t>Brand Ambassdor Infornotis</t>
  </si>
  <si>
    <t>https://www.linkedin.com/in/prudhvi-raghupatruni-11872a210</t>
  </si>
  <si>
    <t>rithiks.isme1821@gmail.com</t>
  </si>
  <si>
    <t>Implementation Consultant- Zwayam</t>
  </si>
  <si>
    <t>ruthvikgowda36@gmail.com</t>
  </si>
  <si>
    <t>sakshis.isme1821@gmail.com</t>
  </si>
  <si>
    <t>Offer Letter/PlanetSpark/ICFAI Business School</t>
  </si>
  <si>
    <t>https://www.linkedin.com/in/sakshi-kumari-32b551170</t>
  </si>
  <si>
    <t>shrishtip.isme1821@gmail.com</t>
  </si>
  <si>
    <t>siddhartho.isme1821@gmail.com</t>
  </si>
  <si>
    <t>Finnet Media</t>
  </si>
  <si>
    <t>https://www.linkedin.com/in/siddharthostwal/</t>
  </si>
  <si>
    <t>srikrupas.isme1821@gmail.com</t>
  </si>
  <si>
    <t>Legato Health Technologies</t>
  </si>
  <si>
    <t>https://www.linkedin.com/in/srikrupa-sreenivasa-84bb031b9</t>
  </si>
  <si>
    <t>subhashreem.isme1821@gmail.com</t>
  </si>
  <si>
    <t>Offer Letter/StarAgile</t>
  </si>
  <si>
    <t>https://www.linkedin.com/in/subhashree-mukherjee-303983252/</t>
  </si>
  <si>
    <t>bhavanit.isme1821@gmail.com</t>
  </si>
  <si>
    <t>TalChemist</t>
  </si>
  <si>
    <t>https://www.linkedin.com/in/bhavani-talapagala-20714a1b5</t>
  </si>
  <si>
    <t>deepthit.isme1821@gmail.com</t>
  </si>
  <si>
    <t>tarunm.isme1821@gmail.com</t>
  </si>
  <si>
    <t>varuns.isme1821@gmail.com</t>
  </si>
  <si>
    <t>samueld.isme1821@gmail.com</t>
  </si>
  <si>
    <t>anishm.isme1922@gmail.com</t>
  </si>
  <si>
    <t>venkatasatyadeepa.isme1922@gmail.com</t>
  </si>
  <si>
    <t>VENKATA SATYA DEEP ARAVAPALLI - Chilakaluripet, Andhra Pradesh, India | Professional Profile | LinkedIn</t>
  </si>
  <si>
    <t>90326 60369</t>
  </si>
  <si>
    <t>ashikap.isme1922@gmail.com</t>
  </si>
  <si>
    <t>Offer Letter/ Tradeshala</t>
  </si>
  <si>
    <t>99576 88650</t>
  </si>
  <si>
    <t>bidyumb.isme1922@gmail.com</t>
  </si>
  <si>
    <t>University of Leeds-MS Data Analytics and HRM</t>
  </si>
  <si>
    <t>https://www.linkedin.com/in/bidyumbaruah/</t>
  </si>
  <si>
    <t>84200 30927</t>
  </si>
  <si>
    <t>gauravg.isme1922@gmail.com</t>
  </si>
  <si>
    <t>90001 19862</t>
  </si>
  <si>
    <t>praveenkumarg.isme1922@gmail.com</t>
  </si>
  <si>
    <t>lakshmiprasadn.isme1922@gmail.com</t>
  </si>
  <si>
    <t>82472 94847</t>
  </si>
  <si>
    <t>lakshyajisme1922@gmail.com</t>
  </si>
  <si>
    <t>72598 43728</t>
  </si>
  <si>
    <t>nandinir.isme1922@gmail.com</t>
  </si>
  <si>
    <t>Frankfurt School of Finance and management</t>
  </si>
  <si>
    <t>https://www.linkedin.com/in/nandinirmnd</t>
  </si>
  <si>
    <t>pragatic.isme1922@gmail.com</t>
  </si>
  <si>
    <t>Offer Letter/BlueStone</t>
  </si>
  <si>
    <t>https://www.linkedin.com/in/pragati-chimala</t>
  </si>
  <si>
    <t>70909 65395</t>
  </si>
  <si>
    <t>sravyam.isme1922@gmail.com</t>
  </si>
  <si>
    <t>https://www.linkedin.com/in/sai-sravya-mv/</t>
  </si>
  <si>
    <t>93423 19487</t>
  </si>
  <si>
    <t>shreyak.isme1922@gmail.com</t>
  </si>
  <si>
    <t>99160 08588</t>
  </si>
  <si>
    <t>sohanm.isme1922@gmail.com</t>
  </si>
  <si>
    <t>Real Estate</t>
  </si>
  <si>
    <t>https://www.linkedin.com/in/sohan-meraskar-839518260</t>
  </si>
  <si>
    <t>6305 266 731</t>
  </si>
  <si>
    <t>sujathav.isme1922@gmail.com</t>
  </si>
  <si>
    <t>https://www.linkedin.com/in/sujatha-vudatha-4a7484227/</t>
  </si>
  <si>
    <t>70239 20018</t>
  </si>
  <si>
    <t>tusharm.isme1922@gmail.com</t>
  </si>
  <si>
    <t>Data Analyst</t>
  </si>
  <si>
    <t>Deloittee</t>
  </si>
  <si>
    <t>https://www.linkedin.com/in/tushar-mishra-581180230/</t>
  </si>
  <si>
    <t>6304 245 789</t>
  </si>
  <si>
    <t>ushabhargavib.isme1922@gmail.com</t>
  </si>
  <si>
    <t>GITAM Deemed to be University- MBA Marketing</t>
  </si>
  <si>
    <t>https://www.linkedin.com/in/usha-bhargavi-891847210</t>
  </si>
  <si>
    <t>chekrig19.isme1922@gmail.com</t>
  </si>
  <si>
    <t>https://www.linkedin.com/in/chekri-g-152456190/</t>
  </si>
  <si>
    <t>6362 115 620</t>
  </si>
  <si>
    <t>anuragg.isme1922@gmail.com</t>
  </si>
  <si>
    <t>https://www.linkedin.com/in/anurag-gupta-2000</t>
  </si>
  <si>
    <t>97924 35535</t>
  </si>
  <si>
    <t>apoorvg.isme1922@gmail.com</t>
  </si>
  <si>
    <t>https://www.linkedin.com/in/apoorv-gupta-18ab20218/</t>
  </si>
  <si>
    <t>89104 75423</t>
  </si>
  <si>
    <t>arijitc.isme1922@gmail.com</t>
  </si>
  <si>
    <t>UCD Michael Smurfit Graduate Business School -MSc management  Consultancy</t>
  </si>
  <si>
    <t>97218 63006</t>
  </si>
  <si>
    <t>arpitg.isme1922@gmail.com</t>
  </si>
  <si>
    <t>https://www.linkedin.com/in/arpit-gupta-485487156/</t>
  </si>
  <si>
    <t>74678 03852</t>
  </si>
  <si>
    <t>asthaj.isme1922@gmail.com</t>
  </si>
  <si>
    <t>80055 40378</t>
  </si>
  <si>
    <t>bhavikt.isme1922@gmail.com</t>
  </si>
  <si>
    <t>Offer Letter/Tradeshala</t>
  </si>
  <si>
    <t>https://www.linkedin.com/in/bhavik-tiwari-83695a18b</t>
  </si>
  <si>
    <t>88619 68020</t>
  </si>
  <si>
    <t>chaitras.isme1922@gmail.com</t>
  </si>
  <si>
    <t>70454 44205</t>
  </si>
  <si>
    <t>gautamp.isme1922@gmail.com</t>
  </si>
  <si>
    <t>https://www.linkedin.com/in/gautamprajapati17</t>
  </si>
  <si>
    <t>sandeepreddyo.isme1922@gmail.com</t>
  </si>
  <si>
    <t>Program Analyst</t>
  </si>
  <si>
    <t>Informatik Data Solutions Inc. USA</t>
  </si>
  <si>
    <t>https://www.linkedin.com/in/sandeep-reddy-obula-942036194/</t>
  </si>
  <si>
    <t>karthikrajgoudc.isme1922@gmail.com</t>
  </si>
  <si>
    <t>91362 88231</t>
  </si>
  <si>
    <t>leanned.isme1922@gmail.com</t>
  </si>
  <si>
    <t>Offer Letter/CloudAnalogy</t>
  </si>
  <si>
    <t>https://www.linkedin.com/in/leanne-dsouza-745774214/</t>
  </si>
  <si>
    <t>94949 23294</t>
  </si>
  <si>
    <t>rangasaisrenikm.isme1922@gmail.com</t>
  </si>
  <si>
    <t>94607 19525</t>
  </si>
  <si>
    <t>nitishreeb.isme1922@gmail.com</t>
  </si>
  <si>
    <t>96767 55060</t>
  </si>
  <si>
    <t>noahs.isme1922@gmail.com</t>
  </si>
  <si>
    <t>85267 17215</t>
  </si>
  <si>
    <t>santhoshkumarb.isme1922@gmail.com</t>
  </si>
  <si>
    <t>Investment Broker</t>
  </si>
  <si>
    <t>Investment Broker- No Broker .com</t>
  </si>
  <si>
    <t>https://www.linkedin.com/in/santhosh-kumar-458b6618b/</t>
  </si>
  <si>
    <t>86099 34509</t>
  </si>
  <si>
    <t>shadabalamm.isme1922@gmail.com</t>
  </si>
  <si>
    <t>Sales Executive</t>
  </si>
  <si>
    <t>NoBorker.com</t>
  </si>
  <si>
    <t>96324 33005</t>
  </si>
  <si>
    <t>vigneshv.isme1922@gmail.com</t>
  </si>
  <si>
    <t>Offer Letter/ Intellipat</t>
  </si>
  <si>
    <t>https://www.linkedin.com/in/vignesh-viswanathan-7190b1244/</t>
  </si>
  <si>
    <t>priyankam.isme1922@gmail.com</t>
  </si>
  <si>
    <t>Jain Univeristy- MBA Finance and Business Analytics</t>
  </si>
  <si>
    <t>https://www.linkedin.com/in/priyanka-mavai-780a72207/</t>
  </si>
  <si>
    <t>99169 61292</t>
  </si>
  <si>
    <t>aishwaryan.isme1922@gmail.com</t>
  </si>
  <si>
    <t>Inmovidu Tech</t>
  </si>
  <si>
    <t>https://www.linkedin.com/in/aishwarya-shet-512152193</t>
  </si>
  <si>
    <t>yaswanthk.isme1922@gmail.com</t>
  </si>
  <si>
    <t>Bussiness Development Associate</t>
  </si>
  <si>
    <t>https://www.linkedin.com/in/yaswanth-kumar-8359031ab</t>
  </si>
  <si>
    <t>akashk.isme2023@gmail.com</t>
  </si>
  <si>
    <t>https://www.linkedin.com/in/akash-kumar-9a6a36209</t>
  </si>
  <si>
    <t>akashs.isme2023@gmail.com</t>
  </si>
  <si>
    <t>Offer Letter/ Deloitte</t>
  </si>
  <si>
    <t>https://www.linkedin.com/in/akashsidharth/</t>
  </si>
  <si>
    <t>amishk.isme2023@gmail.com</t>
  </si>
  <si>
    <t>Offer Letter/Elite Dream</t>
  </si>
  <si>
    <t>https://www.linkedin.com/in/amish-sinha-056a97189/</t>
  </si>
  <si>
    <t>amishak.isme2023@gmail.com</t>
  </si>
  <si>
    <t>Senior Investment Manager</t>
  </si>
  <si>
    <t>Square Yard</t>
  </si>
  <si>
    <t>https://www.linkedin.com/in/amishakumari21/</t>
  </si>
  <si>
    <t>annur.isme2023@gmail.com</t>
  </si>
  <si>
    <t>Not Known</t>
  </si>
  <si>
    <t>https://www.linkedin.com/in/annu-rathi-47a365266/</t>
  </si>
  <si>
    <t>Anshikam.isme2023@gmail.com</t>
  </si>
  <si>
    <t>Self Employed</t>
  </si>
  <si>
    <t xml:space="preserve">Not known </t>
  </si>
  <si>
    <t>anushikham.isme2023@gmail.com</t>
  </si>
  <si>
    <t>MBA/SRISIIM BHARATI</t>
  </si>
  <si>
    <t>https://www.linkedin.com/in/anu-shikha-mishra13/</t>
  </si>
  <si>
    <t>aspitad.isme2023@gmail.com</t>
  </si>
  <si>
    <t>https://www.linkedin.com/in/aspitadas31/</t>
  </si>
  <si>
    <t>debasishm.isme2023@gmail.com</t>
  </si>
  <si>
    <t>Offer Letter/ BlueStone</t>
  </si>
  <si>
    <t>https://www.linkedin.com/in/debasish-mishra-19b964224/</t>
  </si>
  <si>
    <t>harshits.isme2023@gmail.com</t>
  </si>
  <si>
    <t>https://www.linkedin.com/in/harshit-singh-7959101b7/</t>
  </si>
  <si>
    <t>jayaadityab.isme2023@gmail.com</t>
  </si>
  <si>
    <t>vigneshs.isme2023@gmail.com</t>
  </si>
  <si>
    <t>Procurement Assitant</t>
  </si>
  <si>
    <t>Adeeb Group</t>
  </si>
  <si>
    <t>https://www.linkedin.com/in/kotha-sai-vignesh-a2821726a/</t>
  </si>
  <si>
    <t>kshitijj.isme2023@gmail.com</t>
  </si>
  <si>
    <t>lavinau.isme2023@gmail.com</t>
  </si>
  <si>
    <t>https://www.linkedin.com/in/lavinaudasi16/</t>
  </si>
  <si>
    <t>nishitap.isme2023@gmail.com</t>
  </si>
  <si>
    <t>https://www.linkedin.com/in/nishita-parida-0aa9a1225/</t>
  </si>
  <si>
    <t>poorvirk.isme2023@gmail.com</t>
  </si>
  <si>
    <t>Offer Letter/ Techlang</t>
  </si>
  <si>
    <t>https://www.linkedin.com/in/poorvi-rao-kurma/</t>
  </si>
  <si>
    <t>pranavv.isme20203@gmail.com</t>
  </si>
  <si>
    <t>Offer Letter/ Elite Dream</t>
  </si>
  <si>
    <t>https://www.linkedin.com/in/kaulvpranav/</t>
  </si>
  <si>
    <t>pratikshaj.isme2023@gmail.com</t>
  </si>
  <si>
    <t>https://www.linkedin.com/in/pratikshajha/</t>
  </si>
  <si>
    <t>raghavk.isme2023@gmail.com</t>
  </si>
  <si>
    <t>https://www.linkedin.com/in/raghav-kabra-14759b204/</t>
  </si>
  <si>
    <t>saivaruns.isme2023@gmail.com</t>
  </si>
  <si>
    <t>shreyam.isme2023@gmail.com</t>
  </si>
  <si>
    <t>https://www.linkedin.com/in/shreya-malik-ba4a57269/</t>
  </si>
  <si>
    <t>Shubhra.isme2023@gmail.com</t>
  </si>
  <si>
    <t>https://www.linkedin.com/in/shubhra-gupta0612/</t>
  </si>
  <si>
    <t>siddharths.isme2023@gmail.com</t>
  </si>
  <si>
    <t>https://www.linkedin.com/in/siddharth-saha-56978321b/</t>
  </si>
  <si>
    <t>srijoyeer.isme2023@gmail.com</t>
  </si>
  <si>
    <t>https://www.linkedin.com/in/srijoyee-roy-260a261ba/</t>
  </si>
  <si>
    <t>suryakiran.isme2023@gmail.com</t>
  </si>
  <si>
    <t>shwetav.isme2023@gmail.com</t>
  </si>
  <si>
    <t>https://www.linkedin.com/in/sweta-satakshi-400110227/</t>
  </si>
  <si>
    <t>taibaa.isme2023@gmail.com</t>
  </si>
  <si>
    <t>https://www.linkedin.com/in/taiba-arshad-18baa7201/</t>
  </si>
  <si>
    <t>thanushah.isme2023@gmail.com</t>
  </si>
  <si>
    <t>vakkalankasatya.isme2023@gmail.com</t>
  </si>
  <si>
    <t>https://www.linkedin.com/in/sahithi-vakkalanka-a59a7826a/</t>
  </si>
  <si>
    <t>vanshajc.isme2023@gmail.com</t>
  </si>
  <si>
    <t>https://www.linkedin.com/in/vanshaj-chawla-727854232/</t>
  </si>
  <si>
    <t>yashm.isme2023@gmail.com</t>
  </si>
  <si>
    <t>https://www.linkedin.com/in/yash-mandal-12a87b232/</t>
  </si>
  <si>
    <t>yuseshap.isme2023@gmail.com</t>
  </si>
  <si>
    <t>https://www.linkedin.com/in/yusesha-pydi-33359b244/</t>
  </si>
  <si>
    <t>priyanshij.isme2023@gmail.com</t>
  </si>
  <si>
    <t>https://www.linkedin.com/in/connectpriyanshijain/</t>
  </si>
  <si>
    <t>sonalv.isme2023@gmail.com</t>
  </si>
  <si>
    <t>https://www.linkedin.com/in/sonalverma26/</t>
  </si>
  <si>
    <t>syedak.isme2023@gmail.com</t>
  </si>
  <si>
    <t>https://www.linkedin.com/in/syeda-karishma-929b462a6/</t>
  </si>
  <si>
    <t>suhanas.isme2023@gmail.com</t>
  </si>
  <si>
    <t>https://www.linkedin.com/in/shaik-suhana-703632240/</t>
  </si>
  <si>
    <t>rinkub.isme2023@gmail.com</t>
  </si>
  <si>
    <t>ishand.isme2023@gmail.com</t>
  </si>
  <si>
    <t>Ocwen Financial Solutions</t>
  </si>
  <si>
    <t>https://www.linkedin.com/in/ishan-daheriya-7237621b4/</t>
  </si>
  <si>
    <t>nirmalk.isme2023@gmail.com</t>
  </si>
  <si>
    <t>priyac.isme2023@gmail.com</t>
  </si>
  <si>
    <t>Guru and Jana</t>
  </si>
  <si>
    <t>https://www.linkedin.com/in/priya-shakti-c/</t>
  </si>
  <si>
    <t>kamran.isme2023@gmail.com</t>
  </si>
  <si>
    <t>Grand Thorton INDUS</t>
  </si>
  <si>
    <t>https://www.linkedin.com/in/kamran-numair-s-8244a4202/</t>
  </si>
  <si>
    <t>salonis.isme2023@gmail.com</t>
  </si>
  <si>
    <t>sanjanac.isme2023@gmail.com</t>
  </si>
  <si>
    <t>shashwatv.isme2023@gmail.com</t>
  </si>
  <si>
    <t xml:space="preserve">Grand Thorton </t>
  </si>
  <si>
    <t>https://www.linkedin.com/in/shashwat-vyas01/</t>
  </si>
  <si>
    <t>yuvab.isme2023@gmail.com</t>
  </si>
  <si>
    <t>ISME-PGDM Accounting &amp; Finance</t>
  </si>
  <si>
    <t>https://www.linkedin.com/in/yuva-balaji/</t>
  </si>
  <si>
    <t>ayannd.isme2023@gmail.com</t>
  </si>
  <si>
    <t>manjyot.isme2023@gmail.com</t>
  </si>
  <si>
    <t>2018-19</t>
  </si>
  <si>
    <t>Year - 1 (2018-19)</t>
  </si>
  <si>
    <t>Year - 2 (2019-20)</t>
  </si>
  <si>
    <t>Year - 3 (2020-21)</t>
  </si>
  <si>
    <t>Year - 4(2021-22)</t>
  </si>
  <si>
    <t>Year - 5(2022-23)</t>
  </si>
  <si>
    <t>C0012</t>
  </si>
  <si>
    <t>2018-2019</t>
  </si>
  <si>
    <t>2018-2020</t>
  </si>
  <si>
    <t>2018-2022</t>
  </si>
  <si>
    <t>2018-2023</t>
  </si>
  <si>
    <t>31 hours</t>
  </si>
  <si>
    <t>32 hours</t>
  </si>
  <si>
    <t>33 hours</t>
  </si>
  <si>
    <t>34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</si>
</sst>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0%"/>
  </numFmts>
  <fonts count="30" x14ac:knownFonts="1">
    <font>
      <sz val="11"/>
      <color theme="1"/>
      <name val="Calibri"/>
      <family val="2"/>
      <scheme val="minor"/>
    </font>
    <font>
      <b/>
      <sz val="11"/>
      <color indexed="8"/>
      <name val="Calibri"/>
      <family val="2"/>
    </font>
    <font>
      <b/>
      <sz val="11"/>
      <color theme="1"/>
      <name val="Calibri"/>
      <family val="2"/>
      <scheme val="minor"/>
    </font>
    <font>
      <b/>
      <sz val="11"/>
      <name val="Calibri"/>
      <family val="2"/>
      <scheme val="minor"/>
    </font>
    <font>
      <b/>
      <sz val="11"/>
      <color rgb="FF000000"/>
      <name val="Calibri"/>
      <family val="2"/>
      <scheme val="minor"/>
    </font>
    <font>
      <b/>
      <i/>
      <sz val="12"/>
      <color theme="1"/>
      <name val="Calibri"/>
      <family val="2"/>
      <scheme val="minor"/>
    </font>
    <font>
      <b/>
      <i/>
      <sz val="12"/>
      <color rgb="FF000000"/>
      <name val="Calibri"/>
      <family val="2"/>
      <scheme val="minor"/>
    </font>
    <font>
      <b/>
      <sz val="12"/>
      <color theme="1"/>
      <name val="Calibri"/>
      <family val="2"/>
      <scheme val="minor"/>
    </font>
    <font>
      <sz val="11"/>
      <color rgb="FF000000"/>
      <name val="Calibri"/>
      <family val="2"/>
    </font>
    <font>
      <sz val="11"/>
      <name val="Calibri"/>
      <family val="2"/>
      <scheme val="minor"/>
    </font>
    <font>
      <u/>
      <sz val="11"/>
      <color theme="10"/>
      <name val="Calibri"/>
      <family val="2"/>
      <scheme val="minor"/>
    </font>
    <font>
      <u/>
      <sz val="10"/>
      <color theme="10"/>
      <name val="Calibri"/>
      <family val="2"/>
    </font>
    <font>
      <u/>
      <sz val="11"/>
      <color theme="10"/>
      <name val="Calibri"/>
      <family val="2"/>
    </font>
    <font>
      <sz val="11"/>
      <color rgb="FF000000"/>
      <name val="Calibri"/>
      <family val="2"/>
      <scheme val="minor"/>
    </font>
    <font>
      <sz val="12"/>
      <color rgb="FF000000"/>
      <name val="Calibri"/>
      <family val="2"/>
      <scheme val="minor"/>
    </font>
    <font>
      <u/>
      <sz val="11"/>
      <color rgb="FF0563C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u/>
      <sz val="11"/>
      <name val="Calibri"/>
      <family val="2"/>
      <scheme val="minor"/>
    </font>
    <font>
      <i/>
      <sz val="11"/>
      <name val="Calibri"/>
      <family val="2"/>
      <scheme val="minor"/>
    </font>
    <font>
      <b/>
      <i/>
      <sz val="11"/>
      <color theme="1"/>
      <name val="Calibri"/>
      <family val="2"/>
      <scheme val="minor"/>
    </font>
    <font>
      <b/>
      <u/>
      <sz val="11"/>
      <color theme="1"/>
      <name val="Calibri"/>
      <family val="2"/>
      <scheme val="minor"/>
    </font>
    <font>
      <sz val="8"/>
      <color theme="1"/>
      <name val="Calibri"/>
      <family val="2"/>
      <scheme val="minor"/>
    </font>
    <font>
      <sz val="11"/>
      <color theme="1"/>
      <name val="Times New Roman"/>
      <family val="1"/>
    </font>
    <font>
      <sz val="12"/>
      <color theme="1"/>
      <name val="Times New Roman"/>
      <family val="1"/>
    </font>
    <font>
      <b/>
      <sz val="12"/>
      <color theme="1"/>
      <name val="Times New Roman"/>
      <family val="1"/>
    </font>
    <font>
      <u/>
      <sz val="11"/>
      <color rgb="FF000000"/>
      <name val="Calibri"/>
      <family val="2"/>
    </font>
  </fonts>
  <fills count="2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bgColor theme="4" tint="0.79998168889431442"/>
      </patternFill>
    </fill>
    <fill>
      <patternFill patternType="solid">
        <fgColor theme="0"/>
        <bgColor indexed="64"/>
      </patternFill>
    </fill>
    <fill>
      <patternFill patternType="solid">
        <fgColor theme="0"/>
        <bgColor rgb="FFDDEBF7"/>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10" fillId="0" borderId="0" applyNumberForma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cellStyleXfs>
  <cellXfs count="275">
    <xf numFmtId="0" fontId="0" fillId="0" borderId="0" xfId="0"/>
    <xf numFmtId="0" fontId="0" fillId="0" borderId="1" xfId="0" applyBorder="1"/>
    <xf numFmtId="0" fontId="2" fillId="0" borderId="1" xfId="0" applyFont="1" applyBorder="1"/>
    <xf numFmtId="0" fontId="2" fillId="0" borderId="0" xfId="0" applyFont="1"/>
    <xf numFmtId="0" fontId="2" fillId="0" borderId="1" xfId="0" applyFont="1" applyBorder="1" applyAlignment="1">
      <alignment wrapText="1"/>
    </xf>
    <xf numFmtId="0" fontId="3" fillId="0" borderId="1" xfId="0" applyFont="1" applyBorder="1"/>
    <xf numFmtId="0" fontId="0" fillId="0" borderId="0" xfId="0" applyAlignment="1">
      <alignment wrapText="1"/>
    </xf>
    <xf numFmtId="0" fontId="2" fillId="0" borderId="1" xfId="0" applyFont="1" applyBorder="1" applyAlignment="1">
      <alignment vertical="top" wrapText="1"/>
    </xf>
    <xf numFmtId="0" fontId="2" fillId="2" borderId="1" xfId="0" applyFont="1" applyFill="1" applyBorder="1"/>
    <xf numFmtId="0" fontId="0" fillId="0" borderId="0" xfId="0" applyAlignment="1">
      <alignment vertical="top" wrapText="1"/>
    </xf>
    <xf numFmtId="0" fontId="5" fillId="0" borderId="0" xfId="0" applyFont="1"/>
    <xf numFmtId="0" fontId="2" fillId="0" borderId="1" xfId="0" applyFont="1" applyBorder="1" applyAlignment="1">
      <alignment vertical="top"/>
    </xf>
    <xf numFmtId="0" fontId="0" fillId="0" borderId="0" xfId="0" applyAlignment="1">
      <alignment vertical="top"/>
    </xf>
    <xf numFmtId="0" fontId="0" fillId="0" borderId="1" xfId="0" applyBorder="1" applyAlignment="1">
      <alignment vertical="top"/>
    </xf>
    <xf numFmtId="0" fontId="5" fillId="0" borderId="0" xfId="0" applyFont="1" applyAlignment="1">
      <alignment vertical="top" wrapText="1"/>
    </xf>
    <xf numFmtId="0" fontId="2" fillId="0" borderId="4" xfId="0" applyFont="1" applyBorder="1" applyAlignment="1">
      <alignment horizontal="center" wrapText="1"/>
    </xf>
    <xf numFmtId="0" fontId="2" fillId="0" borderId="5" xfId="0" applyFont="1" applyBorder="1" applyAlignment="1">
      <alignment wrapText="1"/>
    </xf>
    <xf numFmtId="0" fontId="4" fillId="0" borderId="1" xfId="0" applyFont="1" applyBorder="1" applyAlignment="1">
      <alignment wrapText="1"/>
    </xf>
    <xf numFmtId="0" fontId="2" fillId="0" borderId="1" xfId="0" applyFont="1" applyBorder="1" applyAlignment="1">
      <alignment horizontal="left" vertical="top" wrapText="1"/>
    </xf>
    <xf numFmtId="0" fontId="0" fillId="0" borderId="6" xfId="0" applyBorder="1"/>
    <xf numFmtId="0" fontId="9" fillId="0" borderId="1" xfId="0" applyFont="1" applyBorder="1" applyAlignment="1">
      <alignment vertical="top" wrapText="1"/>
    </xf>
    <xf numFmtId="0" fontId="9" fillId="0" borderId="11" xfId="0" applyFont="1" applyBorder="1" applyAlignment="1">
      <alignment wrapText="1"/>
    </xf>
    <xf numFmtId="0" fontId="0" fillId="0" borderId="1" xfId="0" applyBorder="1"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vertical="top" wrapText="1"/>
    </xf>
    <xf numFmtId="0" fontId="2"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xf>
    <xf numFmtId="14" fontId="9" fillId="5" borderId="1" xfId="0" applyNumberFormat="1" applyFont="1" applyFill="1" applyBorder="1" applyAlignment="1">
      <alignment horizontal="center" vertical="center"/>
    </xf>
    <xf numFmtId="14" fontId="0" fillId="6"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xf numFmtId="0" fontId="13" fillId="7"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14" fontId="13" fillId="6" borderId="1" xfId="0" applyNumberFormat="1" applyFont="1" applyFill="1" applyBorder="1" applyAlignment="1">
      <alignment horizontal="center" vertical="center"/>
    </xf>
    <xf numFmtId="0" fontId="0" fillId="6" borderId="1" xfId="0" applyFill="1" applyBorder="1" applyAlignment="1">
      <alignment horizontal="center" vertical="top" wrapText="1"/>
    </xf>
    <xf numFmtId="0" fontId="0" fillId="6" borderId="1" xfId="0" applyFill="1" applyBorder="1" applyAlignment="1">
      <alignment horizontal="center"/>
    </xf>
    <xf numFmtId="0" fontId="13" fillId="6" borderId="1" xfId="0" applyFont="1" applyFill="1" applyBorder="1" applyAlignment="1">
      <alignment horizontal="center" vertical="center"/>
    </xf>
    <xf numFmtId="0" fontId="12" fillId="5" borderId="1" xfId="1" applyFont="1" applyFill="1" applyBorder="1" applyAlignment="1">
      <alignment horizontal="center" vertical="center"/>
    </xf>
    <xf numFmtId="0" fontId="0" fillId="6" borderId="1" xfId="0" applyFill="1" applyBorder="1"/>
    <xf numFmtId="0" fontId="0" fillId="6"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wrapText="1"/>
    </xf>
    <xf numFmtId="0" fontId="14" fillId="6" borderId="1" xfId="0" applyFont="1" applyFill="1" applyBorder="1" applyAlignment="1">
      <alignment vertical="center" wrapText="1"/>
    </xf>
    <xf numFmtId="0" fontId="14" fillId="6" borderId="1" xfId="0" applyFont="1" applyFill="1" applyBorder="1" applyAlignment="1">
      <alignment vertical="center"/>
    </xf>
    <xf numFmtId="0" fontId="14" fillId="7" borderId="1" xfId="0" applyFont="1" applyFill="1" applyBorder="1" applyAlignment="1">
      <alignment vertical="center" wrapText="1"/>
    </xf>
    <xf numFmtId="0" fontId="10" fillId="6" borderId="1" xfId="1" applyFill="1" applyBorder="1" applyAlignment="1">
      <alignment vertical="center"/>
    </xf>
    <xf numFmtId="0" fontId="15" fillId="7" borderId="1" xfId="0" applyFont="1" applyFill="1" applyBorder="1" applyAlignment="1">
      <alignment vertical="center"/>
    </xf>
    <xf numFmtId="0" fontId="15" fillId="6" borderId="1" xfId="0" applyFont="1" applyFill="1" applyBorder="1" applyAlignment="1">
      <alignment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vertical="top" wrapText="1"/>
    </xf>
    <xf numFmtId="0" fontId="11" fillId="6" borderId="1" xfId="1" applyFont="1" applyFill="1" applyBorder="1" applyAlignment="1">
      <alignment horizontal="center" vertical="center"/>
    </xf>
    <xf numFmtId="0" fontId="11" fillId="5" borderId="1" xfId="1" applyFont="1" applyFill="1" applyBorder="1" applyAlignment="1">
      <alignment horizontal="center" vertical="center" wrapText="1"/>
    </xf>
    <xf numFmtId="0" fontId="12" fillId="6" borderId="1" xfId="1" applyFont="1" applyFill="1" applyBorder="1" applyAlignment="1">
      <alignment horizontal="center" vertical="center"/>
    </xf>
    <xf numFmtId="0" fontId="11" fillId="5" borderId="1" xfId="1" applyFont="1" applyFill="1" applyBorder="1" applyAlignment="1">
      <alignment horizontal="center" vertical="center"/>
    </xf>
    <xf numFmtId="0" fontId="10" fillId="5" borderId="1" xfId="1" applyFill="1" applyBorder="1" applyAlignment="1">
      <alignment horizontal="center" vertical="center"/>
    </xf>
    <xf numFmtId="14" fontId="0" fillId="6"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9" fillId="6" borderId="1" xfId="0" applyNumberFormat="1" applyFont="1" applyFill="1" applyBorder="1" applyAlignment="1">
      <alignment horizontal="center" vertical="center"/>
    </xf>
    <xf numFmtId="0" fontId="0" fillId="6" borderId="11" xfId="0" applyFill="1" applyBorder="1" applyAlignment="1">
      <alignment horizontal="center"/>
    </xf>
    <xf numFmtId="0" fontId="16" fillId="6" borderId="1" xfId="0" applyFont="1" applyFill="1" applyBorder="1" applyAlignment="1">
      <alignment horizontal="center" vertical="center"/>
    </xf>
    <xf numFmtId="0" fontId="16" fillId="5" borderId="1" xfId="0" applyFont="1" applyFill="1" applyBorder="1" applyAlignment="1">
      <alignment horizontal="center" vertical="center" wrapText="1"/>
    </xf>
    <xf numFmtId="1" fontId="16" fillId="6" borderId="1" xfId="0" applyNumberFormat="1" applyFont="1" applyFill="1" applyBorder="1" applyAlignment="1">
      <alignment horizontal="center" vertical="center"/>
    </xf>
    <xf numFmtId="2" fontId="0" fillId="6" borderId="1" xfId="0" applyNumberFormat="1" applyFill="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vertical="center"/>
    </xf>
    <xf numFmtId="0" fontId="10" fillId="0" borderId="1" xfId="1" applyBorder="1" applyAlignment="1">
      <alignment wrapText="1"/>
    </xf>
    <xf numFmtId="2" fontId="0" fillId="6" borderId="0" xfId="0" applyNumberFormat="1" applyFill="1" applyAlignment="1">
      <alignment horizontal="center" vertical="center"/>
    </xf>
    <xf numFmtId="2" fontId="0" fillId="0" borderId="0" xfId="0" applyNumberFormat="1" applyAlignment="1">
      <alignment horizontal="center" vertical="center"/>
    </xf>
    <xf numFmtId="0" fontId="0" fillId="0" borderId="1" xfId="0" applyBorder="1" applyAlignment="1">
      <alignment horizontal="center" wrapText="1"/>
    </xf>
    <xf numFmtId="0" fontId="17" fillId="0" borderId="1" xfId="0" applyFont="1" applyBorder="1"/>
    <xf numFmtId="0" fontId="0" fillId="0" borderId="1" xfId="0" applyBorder="1" applyAlignment="1">
      <alignment horizontal="left"/>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0" fontId="2" fillId="0" borderId="1" xfId="0" applyFont="1" applyBorder="1" applyAlignment="1">
      <alignment horizontal="center" vertical="top"/>
    </xf>
    <xf numFmtId="0" fontId="0" fillId="0" borderId="1" xfId="0" applyBorder="1" applyAlignment="1">
      <alignment horizontal="center" vertical="top"/>
    </xf>
    <xf numFmtId="15" fontId="0" fillId="0" borderId="1" xfId="0" applyNumberFormat="1" applyBorder="1" applyAlignment="1">
      <alignment horizontal="center" vertical="top"/>
    </xf>
    <xf numFmtId="0" fontId="10" fillId="0" borderId="1" xfId="1" applyFill="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vertical="top" wrapText="1"/>
    </xf>
    <xf numFmtId="0" fontId="10" fillId="0" borderId="1" xfId="1" applyFill="1" applyBorder="1" applyAlignment="1">
      <alignment horizontal="left" wrapText="1"/>
    </xf>
    <xf numFmtId="0" fontId="0" fillId="0" borderId="1" xfId="0" applyBorder="1" applyAlignment="1">
      <alignment horizontal="left" wrapText="1"/>
    </xf>
    <xf numFmtId="15" fontId="0" fillId="0" borderId="1" xfId="0" applyNumberFormat="1" applyBorder="1" applyAlignment="1">
      <alignment horizontal="center" vertical="top" wrapText="1"/>
    </xf>
    <xf numFmtId="0" fontId="10" fillId="0" borderId="1" xfId="1" applyBorder="1" applyAlignment="1">
      <alignment vertical="top" wrapText="1"/>
    </xf>
    <xf numFmtId="0" fontId="0" fillId="0" borderId="1" xfId="0" applyBorder="1" applyAlignment="1">
      <alignment horizontal="left" vertical="top"/>
    </xf>
    <xf numFmtId="0" fontId="0" fillId="0" borderId="1" xfId="0" quotePrefix="1" applyBorder="1" applyAlignment="1">
      <alignment vertical="top" wrapText="1"/>
    </xf>
    <xf numFmtId="0" fontId="0" fillId="0" borderId="1" xfId="0" applyBorder="1" applyAlignment="1">
      <alignment vertical="center" wrapText="1"/>
    </xf>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0" fillId="0" borderId="0" xfId="0" applyAlignment="1">
      <alignment horizontal="center"/>
    </xf>
    <xf numFmtId="0" fontId="17" fillId="0" borderId="1" xfId="0" applyFont="1" applyBorder="1" applyAlignment="1">
      <alignment horizontal="center"/>
    </xf>
    <xf numFmtId="0" fontId="17" fillId="0" borderId="1" xfId="0" applyFont="1" applyBorder="1" applyAlignment="1">
      <alignment wrapText="1"/>
    </xf>
    <xf numFmtId="0" fontId="0" fillId="8" borderId="1" xfId="0" applyFill="1" applyBorder="1" applyAlignment="1">
      <alignment wrapText="1"/>
    </xf>
    <xf numFmtId="0" fontId="2" fillId="8" borderId="1" xfId="0" applyFont="1" applyFill="1" applyBorder="1" applyAlignment="1">
      <alignment vertical="top" wrapText="1"/>
    </xf>
    <xf numFmtId="0" fontId="0" fillId="9" borderId="1" xfId="0" applyFill="1" applyBorder="1"/>
    <xf numFmtId="14" fontId="0" fillId="9" borderId="1" xfId="0" applyNumberFormat="1" applyFill="1" applyBorder="1"/>
    <xf numFmtId="0" fontId="0" fillId="10" borderId="1" xfId="0" applyFill="1" applyBorder="1"/>
    <xf numFmtId="15" fontId="0" fillId="10" borderId="1" xfId="0" applyNumberFormat="1" applyFill="1" applyBorder="1"/>
    <xf numFmtId="14" fontId="0" fillId="10" borderId="1" xfId="0" applyNumberFormat="1" applyFill="1" applyBorder="1"/>
    <xf numFmtId="0" fontId="0" fillId="11" borderId="1" xfId="0" applyFill="1" applyBorder="1"/>
    <xf numFmtId="14" fontId="0" fillId="11" borderId="1" xfId="0" applyNumberFormat="1" applyFill="1" applyBorder="1"/>
    <xf numFmtId="0" fontId="0" fillId="11" borderId="1" xfId="0" applyFill="1" applyBorder="1" applyAlignment="1">
      <alignment wrapText="1"/>
    </xf>
    <xf numFmtId="0" fontId="2" fillId="0" borderId="1" xfId="0" applyFont="1" applyBorder="1" applyAlignment="1">
      <alignment horizontal="center"/>
    </xf>
    <xf numFmtId="0" fontId="0" fillId="12" borderId="1" xfId="0" applyFill="1" applyBorder="1" applyAlignment="1">
      <alignment vertical="top" wrapText="1"/>
    </xf>
    <xf numFmtId="0" fontId="13" fillId="12" borderId="1" xfId="0" applyFont="1" applyFill="1" applyBorder="1" applyAlignment="1">
      <alignment vertical="top" wrapText="1"/>
    </xf>
    <xf numFmtId="0" fontId="13" fillId="0" borderId="1" xfId="0" applyFont="1" applyBorder="1"/>
    <xf numFmtId="0" fontId="0" fillId="0" borderId="11" xfId="0" applyBorder="1"/>
    <xf numFmtId="166" fontId="2" fillId="0" borderId="1" xfId="0" applyNumberFormat="1" applyFont="1" applyBorder="1" applyAlignment="1">
      <alignment horizontal="left" vertical="top" wrapText="1"/>
    </xf>
    <xf numFmtId="166" fontId="0" fillId="0" borderId="0" xfId="0" applyNumberFormat="1"/>
    <xf numFmtId="0" fontId="0" fillId="0" borderId="0" xfId="0" applyAlignment="1">
      <alignment horizontal="left" vertical="top" wrapText="1"/>
    </xf>
    <xf numFmtId="0" fontId="9" fillId="0" borderId="1" xfId="0" applyFont="1" applyBorder="1" applyAlignment="1">
      <alignment horizontal="center" vertical="top"/>
    </xf>
    <xf numFmtId="0" fontId="9" fillId="0" borderId="1" xfId="0" applyFont="1" applyBorder="1" applyAlignment="1">
      <alignment horizontal="center" vertical="top" wrapText="1"/>
    </xf>
    <xf numFmtId="15" fontId="9" fillId="0" borderId="1" xfId="0" applyNumberFormat="1" applyFont="1" applyBorder="1" applyAlignment="1">
      <alignment horizontal="center" vertical="top"/>
    </xf>
    <xf numFmtId="0" fontId="3" fillId="0" borderId="1" xfId="0" applyFont="1" applyBorder="1" applyAlignment="1">
      <alignment vertical="top" wrapText="1"/>
    </xf>
    <xf numFmtId="0" fontId="9" fillId="0" borderId="1" xfId="0" applyFont="1" applyBorder="1" applyAlignment="1">
      <alignment horizontal="left" vertical="top" wrapText="1"/>
    </xf>
    <xf numFmtId="15" fontId="9" fillId="0" borderId="1" xfId="0" applyNumberFormat="1" applyFont="1" applyBorder="1" applyAlignment="1">
      <alignment horizontal="center" vertical="top" wrapText="1"/>
    </xf>
    <xf numFmtId="0" fontId="21" fillId="0" borderId="1" xfId="1" applyFont="1" applyFill="1" applyBorder="1" applyAlignment="1">
      <alignment horizontal="left" vertical="top" wrapText="1"/>
    </xf>
    <xf numFmtId="15" fontId="9" fillId="0" borderId="1" xfId="0" applyNumberFormat="1" applyFont="1" applyBorder="1" applyAlignment="1">
      <alignment vertical="top"/>
    </xf>
    <xf numFmtId="15" fontId="9" fillId="0" borderId="1" xfId="0" applyNumberFormat="1" applyFont="1" applyBorder="1" applyAlignment="1">
      <alignment horizontal="right" vertical="top" wrapText="1"/>
    </xf>
    <xf numFmtId="0" fontId="9" fillId="0" borderId="1" xfId="0" applyFont="1" applyBorder="1" applyAlignment="1">
      <alignment vertical="top"/>
    </xf>
    <xf numFmtId="0" fontId="3" fillId="0" borderId="1" xfId="0" applyFont="1" applyBorder="1" applyAlignment="1">
      <alignment horizontal="center" vertical="top" wrapText="1"/>
    </xf>
    <xf numFmtId="15" fontId="3" fillId="0" borderId="1" xfId="0" applyNumberFormat="1" applyFont="1" applyBorder="1" applyAlignment="1">
      <alignment horizontal="center" vertical="top" wrapText="1"/>
    </xf>
    <xf numFmtId="0" fontId="10" fillId="0" borderId="3" xfId="1" applyBorder="1" applyAlignment="1">
      <alignment vertical="top" wrapText="1"/>
    </xf>
    <xf numFmtId="0" fontId="20" fillId="0" borderId="1" xfId="0" applyFont="1" applyBorder="1" applyAlignment="1">
      <alignment horizontal="center" vertical="top"/>
    </xf>
    <xf numFmtId="0" fontId="20" fillId="0" borderId="1" xfId="0" applyFont="1" applyBorder="1" applyAlignment="1">
      <alignment vertical="top" wrapText="1"/>
    </xf>
    <xf numFmtId="0" fontId="20" fillId="0" borderId="1" xfId="0" applyFont="1" applyBorder="1" applyAlignment="1">
      <alignment horizontal="center" vertical="top" wrapText="1"/>
    </xf>
    <xf numFmtId="0" fontId="20" fillId="0" borderId="1" xfId="0" applyFont="1" applyBorder="1" applyAlignment="1">
      <alignment vertical="top"/>
    </xf>
    <xf numFmtId="0" fontId="22"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4" fontId="2" fillId="0" borderId="1" xfId="3" applyFont="1" applyFill="1" applyBorder="1"/>
    <xf numFmtId="0" fontId="2" fillId="4"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3" borderId="1" xfId="0" applyFont="1" applyFill="1" applyBorder="1" applyAlignment="1">
      <alignment horizontal="left" vertical="top" wrapText="1"/>
    </xf>
    <xf numFmtId="165" fontId="23" fillId="0" borderId="1" xfId="3" applyNumberFormat="1" applyFont="1" applyBorder="1"/>
    <xf numFmtId="165" fontId="0" fillId="0" borderId="1" xfId="3" applyNumberFormat="1" applyFont="1" applyBorder="1"/>
    <xf numFmtId="166" fontId="0" fillId="0" borderId="0" xfId="0" applyNumberFormat="1" applyAlignment="1">
      <alignment vertical="top" wrapText="1"/>
    </xf>
    <xf numFmtId="165" fontId="0" fillId="14" borderId="1"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wrapText="1"/>
    </xf>
    <xf numFmtId="164" fontId="2" fillId="0" borderId="1" xfId="3" applyFont="1" applyFill="1" applyBorder="1" applyAlignment="1">
      <alignment horizontal="center"/>
    </xf>
    <xf numFmtId="165" fontId="23" fillId="0" borderId="1" xfId="3" applyNumberFormat="1" applyFont="1" applyBorder="1" applyAlignment="1">
      <alignment horizontal="center"/>
    </xf>
    <xf numFmtId="165" fontId="0" fillId="0" borderId="1" xfId="3" applyNumberFormat="1" applyFont="1" applyBorder="1" applyAlignment="1">
      <alignment horizontal="center"/>
    </xf>
    <xf numFmtId="164" fontId="0" fillId="0" borderId="1" xfId="0" applyNumberForma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166" fontId="2" fillId="0" borderId="0" xfId="0" applyNumberFormat="1" applyFont="1" applyAlignment="1">
      <alignment horizontal="center"/>
    </xf>
    <xf numFmtId="9" fontId="2" fillId="0" borderId="0" xfId="0" applyNumberFormat="1" applyFont="1" applyAlignment="1">
      <alignment horizontal="center"/>
    </xf>
    <xf numFmtId="0" fontId="24" fillId="4" borderId="0" xfId="0" applyFont="1" applyFill="1"/>
    <xf numFmtId="0" fontId="0" fillId="4" borderId="0" xfId="0" applyFill="1"/>
    <xf numFmtId="0" fontId="0" fillId="15" borderId="0" xfId="0" applyFill="1"/>
    <xf numFmtId="0" fontId="24" fillId="11" borderId="0" xfId="0" applyFont="1" applyFill="1"/>
    <xf numFmtId="0" fontId="0" fillId="11" borderId="0" xfId="0" applyFill="1"/>
    <xf numFmtId="0" fontId="24" fillId="16" borderId="0" xfId="0" applyFont="1" applyFill="1"/>
    <xf numFmtId="0" fontId="0" fillId="16" borderId="0" xfId="0" applyFill="1"/>
    <xf numFmtId="0" fontId="9" fillId="0" borderId="1" xfId="0" applyFont="1" applyBorder="1" applyAlignment="1">
      <alignment horizontal="center"/>
    </xf>
    <xf numFmtId="0" fontId="3" fillId="0" borderId="1" xfId="0" applyFont="1" applyBorder="1" applyAlignment="1">
      <alignment horizontal="center" vertical="top"/>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0" fillId="0" borderId="1" xfId="0" applyFont="1" applyBorder="1" applyAlignment="1">
      <alignment horizontal="center" vertical="center"/>
    </xf>
    <xf numFmtId="0" fontId="0" fillId="0" borderId="12" xfId="0" applyBorder="1" applyAlignment="1">
      <alignment horizontal="center"/>
    </xf>
    <xf numFmtId="0" fontId="26" fillId="0" borderId="1" xfId="0" applyFont="1" applyBorder="1"/>
    <xf numFmtId="0" fontId="26" fillId="0" borderId="15" xfId="0" applyFont="1" applyBorder="1"/>
    <xf numFmtId="0" fontId="26" fillId="0" borderId="15" xfId="0" applyFont="1" applyBorder="1" applyAlignment="1">
      <alignment vertical="center" wrapText="1"/>
    </xf>
    <xf numFmtId="0" fontId="27" fillId="0" borderId="15" xfId="0" applyFont="1" applyBorder="1" applyAlignment="1">
      <alignment vertical="center" wrapText="1"/>
    </xf>
    <xf numFmtId="0" fontId="0" fillId="0" borderId="13" xfId="0" applyBorder="1" applyAlignment="1">
      <alignment horizontal="center"/>
    </xf>
    <xf numFmtId="0" fontId="0" fillId="0" borderId="14" xfId="0" applyBorder="1"/>
    <xf numFmtId="0" fontId="26" fillId="0" borderId="14" xfId="0" applyFont="1" applyBorder="1"/>
    <xf numFmtId="0" fontId="27" fillId="0" borderId="14" xfId="0" applyFont="1" applyBorder="1"/>
    <xf numFmtId="0" fontId="27" fillId="0" borderId="16" xfId="0" applyFont="1" applyBorder="1" applyAlignment="1">
      <alignment vertical="center" wrapText="1"/>
    </xf>
    <xf numFmtId="0" fontId="28" fillId="0" borderId="17" xfId="0" applyFont="1" applyBorder="1" applyAlignment="1">
      <alignment horizontal="center"/>
    </xf>
    <xf numFmtId="14" fontId="27" fillId="0" borderId="3" xfId="0" applyNumberFormat="1" applyFont="1" applyBorder="1"/>
    <xf numFmtId="0" fontId="27" fillId="0" borderId="3" xfId="0" applyFont="1" applyBorder="1"/>
    <xf numFmtId="0" fontId="27" fillId="0" borderId="18" xfId="0" applyFont="1" applyBorder="1" applyAlignment="1">
      <alignment horizontal="left"/>
    </xf>
    <xf numFmtId="0" fontId="28" fillId="0" borderId="12" xfId="0" applyFont="1" applyBorder="1" applyAlignment="1">
      <alignment horizontal="center"/>
    </xf>
    <xf numFmtId="14" fontId="27" fillId="0" borderId="1" xfId="0" applyNumberFormat="1" applyFont="1" applyBorder="1"/>
    <xf numFmtId="0" fontId="27" fillId="0" borderId="1" xfId="0" applyFont="1" applyBorder="1"/>
    <xf numFmtId="0" fontId="27" fillId="0" borderId="15" xfId="0" applyFont="1" applyBorder="1" applyAlignment="1">
      <alignment horizontal="left"/>
    </xf>
    <xf numFmtId="14" fontId="27" fillId="0" borderId="1" xfId="0" applyNumberFormat="1" applyFont="1" applyBorder="1" applyAlignment="1">
      <alignment horizontal="left"/>
    </xf>
    <xf numFmtId="0" fontId="27" fillId="0" borderId="1" xfId="0" applyFont="1" applyBorder="1" applyAlignment="1">
      <alignment horizontal="left"/>
    </xf>
    <xf numFmtId="15" fontId="27" fillId="0" borderId="1" xfId="0" applyNumberFormat="1" applyFont="1" applyBorder="1" applyAlignment="1">
      <alignment horizontal="left"/>
    </xf>
    <xf numFmtId="0" fontId="27" fillId="0" borderId="1" xfId="0" applyFont="1" applyBorder="1" applyAlignment="1">
      <alignment wrapText="1"/>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7" fillId="0" borderId="15" xfId="0" applyFont="1" applyBorder="1" applyAlignment="1">
      <alignment horizontal="left" vertical="center" wrapText="1"/>
    </xf>
    <xf numFmtId="0" fontId="27" fillId="0" borderId="1" xfId="0" applyFont="1" applyBorder="1" applyAlignment="1">
      <alignment horizontal="justify" vertical="center"/>
    </xf>
    <xf numFmtId="0" fontId="2" fillId="6" borderId="1" xfId="0" applyFont="1" applyFill="1" applyBorder="1" applyAlignment="1">
      <alignment wrapText="1"/>
    </xf>
    <xf numFmtId="0" fontId="0" fillId="0" borderId="19" xfId="0" applyBorder="1" applyAlignment="1">
      <alignment horizontal="center"/>
    </xf>
    <xf numFmtId="0" fontId="27" fillId="0" borderId="17" xfId="0" applyFont="1" applyBorder="1"/>
    <xf numFmtId="0" fontId="28" fillId="0" borderId="18" xfId="0" applyFont="1" applyBorder="1" applyAlignment="1">
      <alignment horizontal="center"/>
    </xf>
    <xf numFmtId="0" fontId="27" fillId="0" borderId="12" xfId="0" applyFont="1" applyBorder="1"/>
    <xf numFmtId="0" fontId="27" fillId="0" borderId="0" xfId="0" applyFont="1"/>
    <xf numFmtId="0" fontId="28" fillId="0" borderId="15" xfId="0" applyFont="1" applyBorder="1" applyAlignment="1">
      <alignment horizontal="center"/>
    </xf>
    <xf numFmtId="0" fontId="0" fillId="0" borderId="20" xfId="0" applyBorder="1" applyAlignment="1">
      <alignment horizontal="center"/>
    </xf>
    <xf numFmtId="0" fontId="27" fillId="0" borderId="13" xfId="0" applyFont="1" applyBorder="1"/>
    <xf numFmtId="0" fontId="27" fillId="0" borderId="21" xfId="0" applyFont="1" applyBorder="1"/>
    <xf numFmtId="0" fontId="28" fillId="0" borderId="16" xfId="0" applyFont="1" applyBorder="1" applyAlignment="1">
      <alignment horizontal="center"/>
    </xf>
    <xf numFmtId="0" fontId="0" fillId="0" borderId="1" xfId="0" applyBorder="1" applyAlignment="1">
      <alignment horizontal="right" wrapText="1"/>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xf>
    <xf numFmtId="14" fontId="13" fillId="0" borderId="1" xfId="0"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xf>
    <xf numFmtId="0" fontId="0" fillId="12" borderId="1" xfId="0" applyFill="1" applyBorder="1" applyAlignment="1">
      <alignment horizontal="center" vertical="center"/>
    </xf>
    <xf numFmtId="0" fontId="0" fillId="17" borderId="1" xfId="0" applyFill="1" applyBorder="1" applyAlignment="1">
      <alignment horizontal="center" vertical="center"/>
    </xf>
    <xf numFmtId="0" fontId="0" fillId="4" borderId="1" xfId="0" applyFill="1" applyBorder="1" applyAlignment="1">
      <alignment horizontal="center" vertical="center"/>
    </xf>
    <xf numFmtId="0" fontId="0" fillId="18" borderId="1" xfId="0" applyFill="1" applyBorder="1" applyAlignment="1">
      <alignment horizontal="center" vertical="center"/>
    </xf>
    <xf numFmtId="0" fontId="2" fillId="0" borderId="6" xfId="0" applyFont="1" applyBorder="1"/>
    <xf numFmtId="0" fontId="10" fillId="0" borderId="1" xfId="1" applyBorder="1"/>
    <xf numFmtId="0" fontId="29" fillId="19" borderId="1" xfId="0" applyFont="1" applyFill="1" applyBorder="1"/>
    <xf numFmtId="164" fontId="0" fillId="0" borderId="1" xfId="0" applyNumberFormat="1" applyBorder="1"/>
    <xf numFmtId="0" fontId="0" fillId="0" borderId="0" xfId="0" applyAlignment="1">
      <alignment vertical="top" wrapText="1"/>
    </xf>
    <xf numFmtId="0" fontId="0" fillId="0" borderId="2" xfId="0" applyBorder="1" applyAlignment="1">
      <alignment horizontal="left" vertical="top" wrapText="1"/>
    </xf>
    <xf numFmtId="0" fontId="2" fillId="3" borderId="7" xfId="0" applyFont="1" applyFill="1" applyBorder="1" applyAlignment="1">
      <alignment horizontal="center" wrapText="1"/>
    </xf>
    <xf numFmtId="0" fontId="2" fillId="3" borderId="2"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0" fillId="0" borderId="2" xfId="0" applyBorder="1" applyAlignment="1">
      <alignment horizontal="left" wrapText="1"/>
    </xf>
    <xf numFmtId="0" fontId="2" fillId="4" borderId="7" xfId="0" applyFont="1" applyFill="1" applyBorder="1" applyAlignment="1">
      <alignment horizontal="center"/>
    </xf>
    <xf numFmtId="0" fontId="2" fillId="4" borderId="2" xfId="0" applyFont="1" applyFill="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0" fillId="0" borderId="0" xfId="0"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0" fillId="0" borderId="2" xfId="0"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5" fillId="0" borderId="1" xfId="0" applyFont="1" applyBorder="1" applyAlignment="1">
      <alignment horizontal="center" vertical="center"/>
    </xf>
    <xf numFmtId="0" fontId="6" fillId="0" borderId="2" xfId="0" applyFont="1" applyBorder="1" applyAlignment="1">
      <alignment horizontal="left"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8" fillId="0" borderId="2" xfId="0" applyFont="1" applyBorder="1" applyAlignment="1">
      <alignment horizontal="left" vertical="top" wrapText="1"/>
    </xf>
    <xf numFmtId="0" fontId="2" fillId="0" borderId="0" xfId="0" applyFont="1" applyAlignment="1">
      <alignment horizont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5" fillId="0" borderId="2" xfId="0" applyFont="1" applyBorder="1" applyAlignment="1">
      <alignment horizontal="left" vertical="top" wrapText="1"/>
    </xf>
    <xf numFmtId="0" fontId="0" fillId="0" borderId="12" xfId="0" applyBorder="1" applyAlignment="1">
      <alignment horizontal="center"/>
    </xf>
    <xf numFmtId="0" fontId="0" fillId="0" borderId="1" xfId="0" applyBorder="1" applyAlignment="1">
      <alignment horizontal="left"/>
    </xf>
    <xf numFmtId="0" fontId="2" fillId="0" borderId="9" xfId="0" applyFont="1" applyBorder="1" applyAlignment="1">
      <alignment horizontal="left" vertical="top" wrapText="1"/>
    </xf>
    <xf numFmtId="0" fontId="2" fillId="0" borderId="9" xfId="0" applyFont="1" applyBorder="1" applyAlignment="1">
      <alignment horizontal="center" vertical="top" wrapText="1"/>
    </xf>
    <xf numFmtId="0" fontId="27" fillId="0" borderId="15" xfId="0" applyFont="1" applyBorder="1" applyAlignment="1">
      <alignment horizontal="left" wrapText="1"/>
    </xf>
  </cellXfs>
  <cellStyles count="4">
    <cellStyle name="Comma" xfId="3" builtinId="3"/>
    <cellStyle name="Comma 2" xfId="2"/>
    <cellStyle name="Hyperlink" xfId="1" builtinId="8"/>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akeerthi@isme.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emeraldgrouppublishing.com/journal/apjba?distinct_id=%24device%3A18d97d1284c677-09ac0c0c8b8c53-26001851-e1000-18d97d1284c677&amp;_ga=2.266533646.1435883455.1709116358-1185445863.1683677634&amp;_gl=1*1advcp7*_ga*MTE4NTQ0NTg2My4xNjgzNjc3NjM0*_ga_45RWY1YP1V*MTcwOTExNjM1OC4xOS4xLjE3MDkxMTczMDguMC4wLjA." TargetMode="External"/><Relationship Id="rId13" Type="http://schemas.openxmlformats.org/officeDocument/2006/relationships/hyperlink" Target="https://www.emerald.com/insight/publication/issn/0265-2323" TargetMode="External"/><Relationship Id="rId3" Type="http://schemas.openxmlformats.org/officeDocument/2006/relationships/hyperlink" Target="https://shabdbooks.com/" TargetMode="External"/><Relationship Id="rId7" Type="http://schemas.openxmlformats.org/officeDocument/2006/relationships/hyperlink" Target="https://shabdbooks.com/" TargetMode="External"/><Relationship Id="rId12" Type="http://schemas.openxmlformats.org/officeDocument/2006/relationships/hyperlink" Target="https://www.emerald.com/insight/content/doi/10.1108/IJBM-01-2023-0039/full/html" TargetMode="External"/><Relationship Id="rId2" Type="http://schemas.openxmlformats.org/officeDocument/2006/relationships/hyperlink" Target="https://www.sciencedirect.com/journal/the-asian-journal-of-shipping-and-logistics" TargetMode="External"/><Relationship Id="rId1" Type="http://schemas.openxmlformats.org/officeDocument/2006/relationships/hyperlink" Target="https://www.sciencedirect.com/science/article/pii/S2092521219300707" TargetMode="External"/><Relationship Id="rId6" Type="http://schemas.openxmlformats.org/officeDocument/2006/relationships/hyperlink" Target="https://indianjournalofmarketing.com/index.php/ijom/article/view/150441" TargetMode="External"/><Relationship Id="rId11" Type="http://schemas.openxmlformats.org/officeDocument/2006/relationships/hyperlink" Target="https://www.sciencedirect.com/journal/international-review-of-economics-and-finance" TargetMode="External"/><Relationship Id="rId5" Type="http://schemas.openxmlformats.org/officeDocument/2006/relationships/hyperlink" Target="https://shabdbooks.com/" TargetMode="External"/><Relationship Id="rId10" Type="http://schemas.openxmlformats.org/officeDocument/2006/relationships/hyperlink" Target="https://www.sciencedirect.com/journal/materials-today-proceedings/about/aims-and-scope" TargetMode="External"/><Relationship Id="rId4" Type="http://schemas.openxmlformats.org/officeDocument/2006/relationships/hyperlink" Target="https://indianjournalofmarketing.com/index.php/ijom/article/view/154694" TargetMode="External"/><Relationship Id="rId9" Type="http://schemas.openxmlformats.org/officeDocument/2006/relationships/hyperlink" Target="https://www.sciencedirect.com/science/article/abs/pii/S2214785321074289" TargetMode="External"/><Relationship Id="rId14" Type="http://schemas.openxmlformats.org/officeDocument/2006/relationships/hyperlink" Target="https://link.springer.com/journal/1066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3" Type="http://schemas.openxmlformats.org/officeDocument/2006/relationships/hyperlink" Target="https://www.linkedin.com/in/bhavani-talapagala-20714a1b5" TargetMode="External"/><Relationship Id="rId18" Type="http://schemas.openxmlformats.org/officeDocument/2006/relationships/hyperlink" Target="https://www.linkedin.com/in/aspitadas31/" TargetMode="External"/><Relationship Id="rId26" Type="http://schemas.openxmlformats.org/officeDocument/2006/relationships/hyperlink" Target="https://www.linkedin.com/in/arpit-gupta-485487156/" TargetMode="External"/><Relationship Id="rId21" Type="http://schemas.openxmlformats.org/officeDocument/2006/relationships/hyperlink" Target="https://www.linkedin.com/in/aishwarya-shet-512152193" TargetMode="External"/><Relationship Id="rId34" Type="http://schemas.openxmlformats.org/officeDocument/2006/relationships/hyperlink" Target="https://www.linkedin.com/in/chekri-g-152456190/" TargetMode="External"/><Relationship Id="rId7" Type="http://schemas.openxmlformats.org/officeDocument/2006/relationships/hyperlink" Target="https://in.linkedin.com/in/rithwik-vp-8b3959150" TargetMode="External"/><Relationship Id="rId12" Type="http://schemas.openxmlformats.org/officeDocument/2006/relationships/hyperlink" Target="https://www.linkedin.com/in/siddharthostwal/" TargetMode="External"/><Relationship Id="rId17" Type="http://schemas.openxmlformats.org/officeDocument/2006/relationships/hyperlink" Target="https://www.linkedin.com/in/anu-shikha-mishra13/" TargetMode="External"/><Relationship Id="rId25" Type="http://schemas.openxmlformats.org/officeDocument/2006/relationships/hyperlink" Target="https://www.linkedin.com/in/pragati-chimala" TargetMode="External"/><Relationship Id="rId33" Type="http://schemas.openxmlformats.org/officeDocument/2006/relationships/hyperlink" Target="https://www.linkedin.com/in/usha-bhargavi-891847210" TargetMode="External"/><Relationship Id="rId2" Type="http://schemas.openxmlformats.org/officeDocument/2006/relationships/hyperlink" Target="https://www.linkedin.com/in/priya-shakti-c/" TargetMode="External"/><Relationship Id="rId16" Type="http://schemas.openxmlformats.org/officeDocument/2006/relationships/hyperlink" Target="https://www.linkedin.com/in/amishakumari21/" TargetMode="External"/><Relationship Id="rId20" Type="http://schemas.openxmlformats.org/officeDocument/2006/relationships/hyperlink" Target="https://www.linkedin.com/in/lavinaudasi16/" TargetMode="External"/><Relationship Id="rId29" Type="http://schemas.openxmlformats.org/officeDocument/2006/relationships/hyperlink" Target="https://www.linkedin.com/in/yaswanth-kumar-8359031ab" TargetMode="External"/><Relationship Id="rId1" Type="http://schemas.openxmlformats.org/officeDocument/2006/relationships/hyperlink" Target="https://www.linkedin.com/in/ishan-daheriya-7237621b4/" TargetMode="External"/><Relationship Id="rId6" Type="http://schemas.openxmlformats.org/officeDocument/2006/relationships/hyperlink" Target="https://in.linkedin.com/in/brn4675" TargetMode="External"/><Relationship Id="rId11" Type="http://schemas.openxmlformats.org/officeDocument/2006/relationships/hyperlink" Target="https://www.linkedin.com/in/sakshi-kumari-32b551170" TargetMode="External"/><Relationship Id="rId24" Type="http://schemas.openxmlformats.org/officeDocument/2006/relationships/hyperlink" Target="https://www.linkedin.com/in/nandinirmnd" TargetMode="External"/><Relationship Id="rId32" Type="http://schemas.openxmlformats.org/officeDocument/2006/relationships/hyperlink" Target="https://www.linkedin.com/in/tushar-mishra-581180230/" TargetMode="External"/><Relationship Id="rId37" Type="http://schemas.openxmlformats.org/officeDocument/2006/relationships/hyperlink" Target="https://www.linkedin.com/in/leanne-dsouza-745774214/" TargetMode="External"/><Relationship Id="rId5" Type="http://schemas.openxmlformats.org/officeDocument/2006/relationships/hyperlink" Target="https://www.linkedin.com/in/yuva-balaji/" TargetMode="External"/><Relationship Id="rId15" Type="http://schemas.openxmlformats.org/officeDocument/2006/relationships/hyperlink" Target="https://www.linkedin.com/in/akash-kumar-9a6a36209" TargetMode="External"/><Relationship Id="rId23" Type="http://schemas.openxmlformats.org/officeDocument/2006/relationships/hyperlink" Target="https://www.linkedin.com/in/santhosh-kumar-458b6618b/" TargetMode="External"/><Relationship Id="rId28" Type="http://schemas.openxmlformats.org/officeDocument/2006/relationships/hyperlink" Target="https://www.linkedin.com/in/sandeep-reddy-obula-942036194/" TargetMode="External"/><Relationship Id="rId36" Type="http://schemas.openxmlformats.org/officeDocument/2006/relationships/hyperlink" Target="https://www.linkedin.com/in/apoorv-gupta-18ab20218/" TargetMode="External"/><Relationship Id="rId10" Type="http://schemas.openxmlformats.org/officeDocument/2006/relationships/hyperlink" Target="https://www.linkedin.com/in/ceona-d-souza-935a951b9" TargetMode="External"/><Relationship Id="rId19" Type="http://schemas.openxmlformats.org/officeDocument/2006/relationships/hyperlink" Target="https://www.linkedin.com/in/kotha-sai-vignesh-a2821726a/" TargetMode="External"/><Relationship Id="rId31" Type="http://schemas.openxmlformats.org/officeDocument/2006/relationships/hyperlink" Target="https://www.linkedin.com/in/sujatha-vudatha-4a7484227/" TargetMode="External"/><Relationship Id="rId4" Type="http://schemas.openxmlformats.org/officeDocument/2006/relationships/hyperlink" Target="https://www.linkedin.com/in/shashwat-vyas01/" TargetMode="External"/><Relationship Id="rId9" Type="http://schemas.openxmlformats.org/officeDocument/2006/relationships/hyperlink" Target="https://www.linkedin.com/in/vrushank-y-b-a13a85182/" TargetMode="External"/><Relationship Id="rId14" Type="http://schemas.openxmlformats.org/officeDocument/2006/relationships/hyperlink" Target="https://www.linkedin.com/in/niceson-joe-vetticadan/" TargetMode="External"/><Relationship Id="rId22" Type="http://schemas.openxmlformats.org/officeDocument/2006/relationships/hyperlink" Target="https://www.linkedin.com/in/bidyumbaruah/" TargetMode="External"/><Relationship Id="rId27" Type="http://schemas.openxmlformats.org/officeDocument/2006/relationships/hyperlink" Target="https://www.linkedin.com/in/gautamprajapati17" TargetMode="External"/><Relationship Id="rId30" Type="http://schemas.openxmlformats.org/officeDocument/2006/relationships/hyperlink" Target="https://www.linkedin.com/in/sohan-meraskar-839518260" TargetMode="External"/><Relationship Id="rId35" Type="http://schemas.openxmlformats.org/officeDocument/2006/relationships/hyperlink" Target="https://www.linkedin.com/in/anurag-gupta-2000" TargetMode="External"/><Relationship Id="rId8" Type="http://schemas.openxmlformats.org/officeDocument/2006/relationships/hyperlink" Target="https://in.linkedin.com/in/sana-alam-429536125" TargetMode="External"/><Relationship Id="rId3" Type="http://schemas.openxmlformats.org/officeDocument/2006/relationships/hyperlink" Target="https://www.linkedin.com/in/kamran-numair-s-8244a4202/"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8" Type="http://schemas.openxmlformats.org/officeDocument/2006/relationships/hyperlink" Target="../../Accreditation/NAAC/3_Criterion%20III%20-%20Research,%20Innovations%20and%20Extension%20(110)/3.2.%20Innovation%20Ecosystem%20(15)/3.2.2%20Workshops%20Seminars%20Conf%20on%20RM%20IPR%20Entrep/2020/20200728_Publications" TargetMode="External"/><Relationship Id="rId3" Type="http://schemas.openxmlformats.org/officeDocument/2006/relationships/hyperlink" Target="../../Accreditation/NAAC/3_Criterion%20III%20-%20Research,%20Innovations%20and%20Extension%20(110)/3.2.%20Innovation%20Ecosystem%20(15)/3.2.2%20Workshops%20Seminars%20Conf%20on%20RM%20IPR%20Entrep/2022/20220610_Qre%20Design" TargetMode="External"/><Relationship Id="rId7" Type="http://schemas.openxmlformats.org/officeDocument/2006/relationships/hyperlink" Target="../../Accreditation/NAAC/3_Criterion%20III%20-%20Research,%20Innovations%20and%20Extension%20(110)/3.2.%20Innovation%20Ecosystem%20(15)/3.2.2%20Workshops%20Seminars%20Conf%20on%20RM%20IPR%20Entrep/2020/20200720_Literature%20Review" TargetMode="External"/><Relationship Id="rId2" Type="http://schemas.openxmlformats.org/officeDocument/2006/relationships/hyperlink" Target="..\..\Accreditation\NAAC\3_Criterion%20III%20-%20Research,%20Innovations%20and%20Extension%20(110)\3.2.%20Innovation%20Ecosystem%20(15)\3.2.2%20Workshops%20Seminars%20Conf%20on%20RM%20IPR%20Entrep\2023\20230513_FDP%20on%20Effective%20Publication_Debarun%20C" TargetMode="External"/><Relationship Id="rId1" Type="http://schemas.openxmlformats.org/officeDocument/2006/relationships/hyperlink" Target="../../Accreditation/NAAC/3_Criterion%20III%20-%20Research,%20Innovations%20and%20Extension%20(110)/3.2.%20Innovation%20Ecosystem%20(15)/3.2.2%20Workshops%20Seminars%20Conf%20on%20RM%20IPR%20Entrep/2022/20220702_Qual%20RM_Guest%20Lecture" TargetMode="External"/><Relationship Id="rId6" Type="http://schemas.openxmlformats.org/officeDocument/2006/relationships/hyperlink" Target="../../Accreditation/NAAC/3_Criterion%20III%20-%20Research,%20Innovations%20and%20Extension%20(110)/3.2.%20Innovation%20Ecosystem%20(15)/3.2.2%20Workshops%20Seminars%20Conf%20on%20RM%20IPR%20Entrep/2021/20210519_Effective%20Case%20Study" TargetMode="External"/><Relationship Id="rId5" Type="http://schemas.openxmlformats.org/officeDocument/2006/relationships/hyperlink" Target="../../Accreditation/NAAC/3_Criterion%20III%20-%20Research,%20Innovations%20and%20Extension%20(110)/3.2.%20Innovation%20Ecosystem%20(15)/3.2.2%20Workshops%20Seminars%20Conf%20on%20RM%20IPR%20Entrep/2021/20210515_Zotero" TargetMode="External"/><Relationship Id="rId4" Type="http://schemas.openxmlformats.org/officeDocument/2006/relationships/hyperlink" Target="../../Accreditation/NAAC/3_Criterion%20III%20-%20Research,%20Innovations%20and%20Extension%20(110)/3.2.%20Innovation%20Ecosystem%20(15)/3.2.2%20Workshops%20Seminars%20Conf%20on%20RM%20IPR%20Entrep/2021/20210918_Res%20Gap%20Identification"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175"/>
  <sheetViews>
    <sheetView workbookViewId="0">
      <pane xSplit="1" ySplit="2" topLeftCell="B887" activePane="bottomRight" state="frozen"/>
      <selection pane="topRight" activeCell="B1" sqref="B1"/>
      <selection pane="bottomLeft" activeCell="A3" sqref="A3"/>
      <selection pane="bottomRight" activeCell="G7" sqref="G7"/>
    </sheetView>
  </sheetViews>
  <sheetFormatPr defaultRowHeight="15" x14ac:dyDescent="0.25"/>
  <cols>
    <col min="1" max="1" width="17.7109375" style="29" customWidth="1"/>
    <col min="2" max="2" width="23.28515625" customWidth="1"/>
    <col min="3" max="3" width="18" customWidth="1"/>
    <col min="4" max="4" width="17.7109375" customWidth="1"/>
  </cols>
  <sheetData>
    <row r="1" spans="1:4" x14ac:dyDescent="0.25">
      <c r="A1" s="30" t="s">
        <v>130</v>
      </c>
      <c r="B1" s="1"/>
      <c r="C1" s="1"/>
      <c r="D1" s="1"/>
    </row>
    <row r="2" spans="1:4" s="29" customFormat="1" ht="48.75" customHeight="1" x14ac:dyDescent="0.25">
      <c r="A2" s="27" t="s">
        <v>1</v>
      </c>
      <c r="B2" s="27" t="s">
        <v>120</v>
      </c>
      <c r="C2" s="65" t="s">
        <v>131</v>
      </c>
      <c r="D2" s="27" t="s">
        <v>132</v>
      </c>
    </row>
    <row r="3" spans="1:4" x14ac:dyDescent="0.25">
      <c r="A3" s="28" t="s">
        <v>3209</v>
      </c>
      <c r="B3" s="1" t="s">
        <v>184</v>
      </c>
      <c r="C3" s="1" t="s">
        <v>185</v>
      </c>
      <c r="D3" s="31">
        <v>42948</v>
      </c>
    </row>
    <row r="4" spans="1:4" x14ac:dyDescent="0.25">
      <c r="A4" s="28" t="s">
        <v>3209</v>
      </c>
      <c r="B4" s="1" t="s">
        <v>186</v>
      </c>
      <c r="C4" s="1" t="s">
        <v>187</v>
      </c>
      <c r="D4" s="31">
        <v>42948</v>
      </c>
    </row>
    <row r="5" spans="1:4" x14ac:dyDescent="0.25">
      <c r="A5" s="28" t="s">
        <v>3209</v>
      </c>
      <c r="B5" s="1" t="s">
        <v>188</v>
      </c>
      <c r="C5" s="1" t="s">
        <v>189</v>
      </c>
      <c r="D5" s="31">
        <v>42948</v>
      </c>
    </row>
    <row r="6" spans="1:4" x14ac:dyDescent="0.25">
      <c r="A6" s="28" t="s">
        <v>3209</v>
      </c>
      <c r="B6" s="1" t="s">
        <v>190</v>
      </c>
      <c r="C6" s="1" t="s">
        <v>191</v>
      </c>
      <c r="D6" s="31">
        <v>42948</v>
      </c>
    </row>
    <row r="7" spans="1:4" x14ac:dyDescent="0.25">
      <c r="A7" s="28" t="s">
        <v>3209</v>
      </c>
      <c r="B7" s="1" t="s">
        <v>192</v>
      </c>
      <c r="C7" s="1" t="s">
        <v>193</v>
      </c>
      <c r="D7" s="31">
        <v>42948</v>
      </c>
    </row>
    <row r="8" spans="1:4" x14ac:dyDescent="0.25">
      <c r="A8" s="28" t="s">
        <v>3209</v>
      </c>
      <c r="B8" s="1" t="s">
        <v>194</v>
      </c>
      <c r="C8" s="1" t="s">
        <v>195</v>
      </c>
      <c r="D8" s="31">
        <v>42948</v>
      </c>
    </row>
    <row r="9" spans="1:4" x14ac:dyDescent="0.25">
      <c r="A9" s="28" t="s">
        <v>3209</v>
      </c>
      <c r="B9" s="1" t="s">
        <v>948</v>
      </c>
      <c r="C9" s="1" t="s">
        <v>196</v>
      </c>
      <c r="D9" s="31">
        <v>42948</v>
      </c>
    </row>
    <row r="10" spans="1:4" x14ac:dyDescent="0.25">
      <c r="A10" s="28" t="s">
        <v>3209</v>
      </c>
      <c r="B10" s="1" t="s">
        <v>197</v>
      </c>
      <c r="C10" s="1" t="s">
        <v>198</v>
      </c>
      <c r="D10" s="31">
        <v>42948</v>
      </c>
    </row>
    <row r="11" spans="1:4" x14ac:dyDescent="0.25">
      <c r="A11" s="28" t="s">
        <v>3209</v>
      </c>
      <c r="B11" s="1" t="s">
        <v>199</v>
      </c>
      <c r="C11" s="1" t="s">
        <v>200</v>
      </c>
      <c r="D11" s="31">
        <v>42948</v>
      </c>
    </row>
    <row r="12" spans="1:4" x14ac:dyDescent="0.25">
      <c r="A12" s="28" t="s">
        <v>3209</v>
      </c>
      <c r="B12" s="1" t="s">
        <v>201</v>
      </c>
      <c r="C12" s="1" t="s">
        <v>202</v>
      </c>
      <c r="D12" s="31">
        <v>42948</v>
      </c>
    </row>
    <row r="13" spans="1:4" x14ac:dyDescent="0.25">
      <c r="A13" s="28" t="s">
        <v>3209</v>
      </c>
      <c r="B13" s="1" t="s">
        <v>949</v>
      </c>
      <c r="C13" s="1" t="s">
        <v>203</v>
      </c>
      <c r="D13" s="31">
        <v>42948</v>
      </c>
    </row>
    <row r="14" spans="1:4" x14ac:dyDescent="0.25">
      <c r="A14" s="28" t="s">
        <v>3209</v>
      </c>
      <c r="B14" s="1" t="s">
        <v>204</v>
      </c>
      <c r="C14" s="1" t="s">
        <v>205</v>
      </c>
      <c r="D14" s="31">
        <v>42948</v>
      </c>
    </row>
    <row r="15" spans="1:4" x14ac:dyDescent="0.25">
      <c r="A15" s="28" t="s">
        <v>3209</v>
      </c>
      <c r="B15" s="1" t="s">
        <v>206</v>
      </c>
      <c r="C15" s="1" t="s">
        <v>207</v>
      </c>
      <c r="D15" s="31">
        <v>42948</v>
      </c>
    </row>
    <row r="16" spans="1:4" x14ac:dyDescent="0.25">
      <c r="A16" s="28" t="s">
        <v>3209</v>
      </c>
      <c r="B16" s="1" t="s">
        <v>950</v>
      </c>
      <c r="C16" s="1" t="s">
        <v>208</v>
      </c>
      <c r="D16" s="31">
        <v>42948</v>
      </c>
    </row>
    <row r="17" spans="1:4" x14ac:dyDescent="0.25">
      <c r="A17" s="28" t="s">
        <v>3209</v>
      </c>
      <c r="B17" s="1" t="s">
        <v>243</v>
      </c>
      <c r="C17" s="1" t="s">
        <v>209</v>
      </c>
      <c r="D17" s="31">
        <v>43252</v>
      </c>
    </row>
    <row r="18" spans="1:4" x14ac:dyDescent="0.25">
      <c r="A18" s="28" t="s">
        <v>3209</v>
      </c>
      <c r="B18" s="1" t="s">
        <v>244</v>
      </c>
      <c r="C18" s="1" t="s">
        <v>211</v>
      </c>
      <c r="D18" s="31">
        <v>43252</v>
      </c>
    </row>
    <row r="19" spans="1:4" x14ac:dyDescent="0.25">
      <c r="A19" s="28" t="s">
        <v>3209</v>
      </c>
      <c r="B19" s="1" t="s">
        <v>245</v>
      </c>
      <c r="C19" s="1" t="s">
        <v>213</v>
      </c>
      <c r="D19" s="31">
        <v>43252</v>
      </c>
    </row>
    <row r="20" spans="1:4" x14ac:dyDescent="0.25">
      <c r="A20" s="28" t="s">
        <v>3209</v>
      </c>
      <c r="B20" s="1" t="s">
        <v>246</v>
      </c>
      <c r="C20" s="1" t="s">
        <v>216</v>
      </c>
      <c r="D20" s="31">
        <v>43252</v>
      </c>
    </row>
    <row r="21" spans="1:4" x14ac:dyDescent="0.25">
      <c r="A21" s="28" t="s">
        <v>3209</v>
      </c>
      <c r="B21" s="1" t="s">
        <v>247</v>
      </c>
      <c r="C21" s="1" t="s">
        <v>221</v>
      </c>
      <c r="D21" s="31">
        <v>43252</v>
      </c>
    </row>
    <row r="22" spans="1:4" x14ac:dyDescent="0.25">
      <c r="A22" s="28" t="s">
        <v>3209</v>
      </c>
      <c r="B22" s="1" t="s">
        <v>248</v>
      </c>
      <c r="C22" s="1" t="s">
        <v>222</v>
      </c>
      <c r="D22" s="31">
        <v>43252</v>
      </c>
    </row>
    <row r="23" spans="1:4" x14ac:dyDescent="0.25">
      <c r="A23" s="28" t="s">
        <v>3209</v>
      </c>
      <c r="B23" s="1" t="s">
        <v>249</v>
      </c>
      <c r="C23" s="1" t="s">
        <v>225</v>
      </c>
      <c r="D23" s="31">
        <v>43252</v>
      </c>
    </row>
    <row r="24" spans="1:4" x14ac:dyDescent="0.25">
      <c r="A24" s="28" t="s">
        <v>3209</v>
      </c>
      <c r="B24" s="1" t="s">
        <v>250</v>
      </c>
      <c r="C24" s="1" t="s">
        <v>227</v>
      </c>
      <c r="D24" s="31">
        <v>43252</v>
      </c>
    </row>
    <row r="25" spans="1:4" x14ac:dyDescent="0.25">
      <c r="A25" s="28" t="s">
        <v>3209</v>
      </c>
      <c r="B25" s="1" t="s">
        <v>251</v>
      </c>
      <c r="C25" s="1" t="s">
        <v>226</v>
      </c>
      <c r="D25" s="31">
        <v>43252</v>
      </c>
    </row>
    <row r="26" spans="1:4" x14ac:dyDescent="0.25">
      <c r="A26" s="28" t="s">
        <v>3209</v>
      </c>
      <c r="B26" s="1" t="s">
        <v>252</v>
      </c>
      <c r="C26" s="1" t="s">
        <v>228</v>
      </c>
      <c r="D26" s="31">
        <v>43252</v>
      </c>
    </row>
    <row r="27" spans="1:4" x14ac:dyDescent="0.25">
      <c r="A27" s="28" t="s">
        <v>3209</v>
      </c>
      <c r="B27" s="1" t="s">
        <v>253</v>
      </c>
      <c r="C27" s="1" t="s">
        <v>230</v>
      </c>
      <c r="D27" s="31">
        <v>43252</v>
      </c>
    </row>
    <row r="28" spans="1:4" x14ac:dyDescent="0.25">
      <c r="A28" s="28" t="s">
        <v>3209</v>
      </c>
      <c r="B28" s="1" t="s">
        <v>254</v>
      </c>
      <c r="C28" s="1" t="s">
        <v>231</v>
      </c>
      <c r="D28" s="31">
        <v>43252</v>
      </c>
    </row>
    <row r="29" spans="1:4" x14ac:dyDescent="0.25">
      <c r="A29" s="28" t="s">
        <v>3209</v>
      </c>
      <c r="B29" s="1" t="s">
        <v>255</v>
      </c>
      <c r="C29" s="1" t="s">
        <v>232</v>
      </c>
      <c r="D29" s="31">
        <v>43252</v>
      </c>
    </row>
    <row r="30" spans="1:4" x14ac:dyDescent="0.25">
      <c r="A30" s="28" t="s">
        <v>3209</v>
      </c>
      <c r="B30" s="1" t="s">
        <v>256</v>
      </c>
      <c r="C30" s="1" t="s">
        <v>233</v>
      </c>
      <c r="D30" s="31">
        <v>43252</v>
      </c>
    </row>
    <row r="31" spans="1:4" x14ac:dyDescent="0.25">
      <c r="A31" s="28" t="s">
        <v>3209</v>
      </c>
      <c r="B31" s="1" t="s">
        <v>257</v>
      </c>
      <c r="C31" s="1" t="s">
        <v>234</v>
      </c>
      <c r="D31" s="31">
        <v>43252</v>
      </c>
    </row>
    <row r="32" spans="1:4" x14ac:dyDescent="0.25">
      <c r="A32" s="28" t="s">
        <v>3209</v>
      </c>
      <c r="B32" s="1" t="s">
        <v>258</v>
      </c>
      <c r="C32" s="1" t="s">
        <v>236</v>
      </c>
      <c r="D32" s="31">
        <v>43252</v>
      </c>
    </row>
    <row r="33" spans="1:4" x14ac:dyDescent="0.25">
      <c r="A33" s="28" t="s">
        <v>3209</v>
      </c>
      <c r="B33" s="1" t="s">
        <v>259</v>
      </c>
      <c r="C33" s="1" t="s">
        <v>239</v>
      </c>
      <c r="D33" s="31">
        <v>43252</v>
      </c>
    </row>
    <row r="34" spans="1:4" x14ac:dyDescent="0.25">
      <c r="A34" s="28" t="s">
        <v>3209</v>
      </c>
      <c r="B34" s="1" t="s">
        <v>260</v>
      </c>
      <c r="C34" s="1" t="s">
        <v>240</v>
      </c>
      <c r="D34" s="31">
        <v>43252</v>
      </c>
    </row>
    <row r="35" spans="1:4" x14ac:dyDescent="0.25">
      <c r="A35" s="28" t="s">
        <v>3209</v>
      </c>
      <c r="B35" s="1" t="s">
        <v>261</v>
      </c>
      <c r="C35" s="1" t="s">
        <v>212</v>
      </c>
      <c r="D35" s="31">
        <v>43252</v>
      </c>
    </row>
    <row r="36" spans="1:4" x14ac:dyDescent="0.25">
      <c r="A36" s="28" t="s">
        <v>3209</v>
      </c>
      <c r="B36" s="1" t="s">
        <v>262</v>
      </c>
      <c r="C36" s="1" t="s">
        <v>214</v>
      </c>
      <c r="D36" s="31">
        <v>43252</v>
      </c>
    </row>
    <row r="37" spans="1:4" x14ac:dyDescent="0.25">
      <c r="A37" s="28" t="s">
        <v>3209</v>
      </c>
      <c r="B37" s="1" t="s">
        <v>263</v>
      </c>
      <c r="C37" s="1" t="s">
        <v>241</v>
      </c>
      <c r="D37" s="31">
        <v>43252</v>
      </c>
    </row>
    <row r="38" spans="1:4" x14ac:dyDescent="0.25">
      <c r="A38" s="28" t="s">
        <v>3209</v>
      </c>
      <c r="B38" s="1" t="s">
        <v>264</v>
      </c>
      <c r="C38" s="1" t="s">
        <v>218</v>
      </c>
      <c r="D38" s="31">
        <v>43252</v>
      </c>
    </row>
    <row r="39" spans="1:4" x14ac:dyDescent="0.25">
      <c r="A39" s="28" t="s">
        <v>3209</v>
      </c>
      <c r="B39" s="1" t="s">
        <v>265</v>
      </c>
      <c r="C39" s="1" t="s">
        <v>235</v>
      </c>
      <c r="D39" s="31">
        <v>43252</v>
      </c>
    </row>
    <row r="40" spans="1:4" x14ac:dyDescent="0.25">
      <c r="A40" s="28" t="s">
        <v>3209</v>
      </c>
      <c r="B40" s="1" t="s">
        <v>266</v>
      </c>
      <c r="C40" s="1" t="s">
        <v>215</v>
      </c>
      <c r="D40" s="31">
        <v>43252</v>
      </c>
    </row>
    <row r="41" spans="1:4" x14ac:dyDescent="0.25">
      <c r="A41" s="28" t="s">
        <v>3209</v>
      </c>
      <c r="B41" s="1" t="s">
        <v>267</v>
      </c>
      <c r="C41" s="1" t="s">
        <v>217</v>
      </c>
      <c r="D41" s="31">
        <v>43252</v>
      </c>
    </row>
    <row r="42" spans="1:4" x14ac:dyDescent="0.25">
      <c r="A42" s="28" t="s">
        <v>3209</v>
      </c>
      <c r="B42" s="1" t="s">
        <v>268</v>
      </c>
      <c r="C42" s="1" t="s">
        <v>269</v>
      </c>
      <c r="D42" s="31">
        <v>43252</v>
      </c>
    </row>
    <row r="43" spans="1:4" x14ac:dyDescent="0.25">
      <c r="A43" s="28" t="s">
        <v>3209</v>
      </c>
      <c r="B43" s="1" t="s">
        <v>270</v>
      </c>
      <c r="C43" s="1" t="s">
        <v>219</v>
      </c>
      <c r="D43" s="31">
        <v>43252</v>
      </c>
    </row>
    <row r="44" spans="1:4" x14ac:dyDescent="0.25">
      <c r="A44" s="28" t="s">
        <v>3209</v>
      </c>
      <c r="B44" s="1" t="s">
        <v>271</v>
      </c>
      <c r="C44" s="1" t="s">
        <v>223</v>
      </c>
      <c r="D44" s="31">
        <v>43252</v>
      </c>
    </row>
    <row r="45" spans="1:4" x14ac:dyDescent="0.25">
      <c r="A45" s="28" t="s">
        <v>3209</v>
      </c>
      <c r="B45" s="1" t="s">
        <v>272</v>
      </c>
      <c r="C45" s="1" t="s">
        <v>224</v>
      </c>
      <c r="D45" s="31">
        <v>43252</v>
      </c>
    </row>
    <row r="46" spans="1:4" x14ac:dyDescent="0.25">
      <c r="A46" s="28" t="s">
        <v>3209</v>
      </c>
      <c r="B46" s="1" t="s">
        <v>273</v>
      </c>
      <c r="C46" s="1" t="s">
        <v>229</v>
      </c>
      <c r="D46" s="31">
        <v>43252</v>
      </c>
    </row>
    <row r="47" spans="1:4" x14ac:dyDescent="0.25">
      <c r="A47" s="28" t="s">
        <v>3209</v>
      </c>
      <c r="B47" s="1" t="s">
        <v>274</v>
      </c>
      <c r="C47" s="1" t="s">
        <v>237</v>
      </c>
      <c r="D47" s="31">
        <v>43252</v>
      </c>
    </row>
    <row r="48" spans="1:4" x14ac:dyDescent="0.25">
      <c r="A48" s="28" t="s">
        <v>3209</v>
      </c>
      <c r="B48" s="1" t="s">
        <v>275</v>
      </c>
      <c r="C48" s="1" t="s">
        <v>238</v>
      </c>
      <c r="D48" s="31">
        <v>43252</v>
      </c>
    </row>
    <row r="49" spans="1:4" x14ac:dyDescent="0.25">
      <c r="A49" s="28" t="s">
        <v>3209</v>
      </c>
      <c r="B49" s="1" t="s">
        <v>276</v>
      </c>
      <c r="C49" s="1" t="s">
        <v>210</v>
      </c>
      <c r="D49" s="31">
        <v>43252</v>
      </c>
    </row>
    <row r="50" spans="1:4" x14ac:dyDescent="0.25">
      <c r="A50" s="28" t="s">
        <v>3209</v>
      </c>
      <c r="B50" s="1" t="s">
        <v>277</v>
      </c>
      <c r="C50" s="1" t="s">
        <v>242</v>
      </c>
      <c r="D50" s="31">
        <v>43252</v>
      </c>
    </row>
    <row r="51" spans="1:4" x14ac:dyDescent="0.25">
      <c r="A51" s="28" t="s">
        <v>335</v>
      </c>
      <c r="B51" s="1" t="s">
        <v>184</v>
      </c>
      <c r="C51" s="1" t="s">
        <v>185</v>
      </c>
      <c r="D51" s="31">
        <v>42948</v>
      </c>
    </row>
    <row r="52" spans="1:4" x14ac:dyDescent="0.25">
      <c r="A52" s="28" t="s">
        <v>335</v>
      </c>
      <c r="B52" s="1" t="s">
        <v>186</v>
      </c>
      <c r="C52" s="1" t="s">
        <v>187</v>
      </c>
      <c r="D52" s="31">
        <v>42948</v>
      </c>
    </row>
    <row r="53" spans="1:4" x14ac:dyDescent="0.25">
      <c r="A53" s="28" t="s">
        <v>335</v>
      </c>
      <c r="B53" s="1" t="s">
        <v>188</v>
      </c>
      <c r="C53" s="1" t="s">
        <v>189</v>
      </c>
      <c r="D53" s="31">
        <v>42948</v>
      </c>
    </row>
    <row r="54" spans="1:4" x14ac:dyDescent="0.25">
      <c r="A54" s="28" t="s">
        <v>335</v>
      </c>
      <c r="B54" s="1" t="s">
        <v>190</v>
      </c>
      <c r="C54" s="1" t="s">
        <v>191</v>
      </c>
      <c r="D54" s="31">
        <v>42948</v>
      </c>
    </row>
    <row r="55" spans="1:4" x14ac:dyDescent="0.25">
      <c r="A55" s="28" t="s">
        <v>335</v>
      </c>
      <c r="B55" s="1" t="s">
        <v>192</v>
      </c>
      <c r="C55" s="1" t="s">
        <v>193</v>
      </c>
      <c r="D55" s="31">
        <v>42948</v>
      </c>
    </row>
    <row r="56" spans="1:4" x14ac:dyDescent="0.25">
      <c r="A56" s="28" t="s">
        <v>335</v>
      </c>
      <c r="B56" s="1" t="s">
        <v>194</v>
      </c>
      <c r="C56" s="1" t="s">
        <v>195</v>
      </c>
      <c r="D56" s="31">
        <v>42948</v>
      </c>
    </row>
    <row r="57" spans="1:4" x14ac:dyDescent="0.25">
      <c r="A57" s="28" t="s">
        <v>335</v>
      </c>
      <c r="B57" s="1" t="s">
        <v>948</v>
      </c>
      <c r="C57" s="1" t="s">
        <v>196</v>
      </c>
      <c r="D57" s="31">
        <v>42948</v>
      </c>
    </row>
    <row r="58" spans="1:4" x14ac:dyDescent="0.25">
      <c r="A58" s="28" t="s">
        <v>335</v>
      </c>
      <c r="B58" s="1" t="s">
        <v>197</v>
      </c>
      <c r="C58" s="1" t="s">
        <v>198</v>
      </c>
      <c r="D58" s="31">
        <v>42948</v>
      </c>
    </row>
    <row r="59" spans="1:4" x14ac:dyDescent="0.25">
      <c r="A59" s="28" t="s">
        <v>335</v>
      </c>
      <c r="B59" s="1" t="s">
        <v>199</v>
      </c>
      <c r="C59" s="1" t="s">
        <v>200</v>
      </c>
      <c r="D59" s="31">
        <v>42948</v>
      </c>
    </row>
    <row r="60" spans="1:4" x14ac:dyDescent="0.25">
      <c r="A60" s="28" t="s">
        <v>335</v>
      </c>
      <c r="B60" s="1" t="s">
        <v>201</v>
      </c>
      <c r="C60" s="1" t="s">
        <v>202</v>
      </c>
      <c r="D60" s="31">
        <v>42948</v>
      </c>
    </row>
    <row r="61" spans="1:4" x14ac:dyDescent="0.25">
      <c r="A61" s="28" t="s">
        <v>335</v>
      </c>
      <c r="B61" s="1" t="s">
        <v>949</v>
      </c>
      <c r="C61" s="1" t="s">
        <v>203</v>
      </c>
      <c r="D61" s="31">
        <v>42948</v>
      </c>
    </row>
    <row r="62" spans="1:4" x14ac:dyDescent="0.25">
      <c r="A62" s="28" t="s">
        <v>335</v>
      </c>
      <c r="B62" s="1" t="s">
        <v>204</v>
      </c>
      <c r="C62" s="1" t="s">
        <v>205</v>
      </c>
      <c r="D62" s="31">
        <v>42948</v>
      </c>
    </row>
    <row r="63" spans="1:4" x14ac:dyDescent="0.25">
      <c r="A63" s="28" t="s">
        <v>335</v>
      </c>
      <c r="B63" s="1" t="s">
        <v>206</v>
      </c>
      <c r="C63" s="1" t="s">
        <v>207</v>
      </c>
      <c r="D63" s="31">
        <v>42948</v>
      </c>
    </row>
    <row r="64" spans="1:4" x14ac:dyDescent="0.25">
      <c r="A64" s="28" t="s">
        <v>335</v>
      </c>
      <c r="B64" s="1" t="s">
        <v>950</v>
      </c>
      <c r="C64" s="1" t="s">
        <v>208</v>
      </c>
      <c r="D64" s="31">
        <v>42948</v>
      </c>
    </row>
    <row r="65" spans="1:4" x14ac:dyDescent="0.25">
      <c r="A65" s="28" t="s">
        <v>335</v>
      </c>
      <c r="B65" s="1" t="s">
        <v>243</v>
      </c>
      <c r="C65" s="1" t="s">
        <v>209</v>
      </c>
      <c r="D65" s="31">
        <v>43252</v>
      </c>
    </row>
    <row r="66" spans="1:4" x14ac:dyDescent="0.25">
      <c r="A66" s="28" t="s">
        <v>335</v>
      </c>
      <c r="B66" s="1" t="s">
        <v>244</v>
      </c>
      <c r="C66" s="1" t="s">
        <v>211</v>
      </c>
      <c r="D66" s="31">
        <v>43252</v>
      </c>
    </row>
    <row r="67" spans="1:4" x14ac:dyDescent="0.25">
      <c r="A67" s="28" t="s">
        <v>335</v>
      </c>
      <c r="B67" s="1" t="s">
        <v>245</v>
      </c>
      <c r="C67" s="1" t="s">
        <v>213</v>
      </c>
      <c r="D67" s="31">
        <v>43252</v>
      </c>
    </row>
    <row r="68" spans="1:4" x14ac:dyDescent="0.25">
      <c r="A68" s="28" t="s">
        <v>335</v>
      </c>
      <c r="B68" s="1" t="s">
        <v>246</v>
      </c>
      <c r="C68" s="1" t="s">
        <v>216</v>
      </c>
      <c r="D68" s="31">
        <v>43252</v>
      </c>
    </row>
    <row r="69" spans="1:4" x14ac:dyDescent="0.25">
      <c r="A69" s="28" t="s">
        <v>335</v>
      </c>
      <c r="B69" s="1" t="s">
        <v>247</v>
      </c>
      <c r="C69" s="1" t="s">
        <v>221</v>
      </c>
      <c r="D69" s="31">
        <v>43252</v>
      </c>
    </row>
    <row r="70" spans="1:4" x14ac:dyDescent="0.25">
      <c r="A70" s="28" t="s">
        <v>335</v>
      </c>
      <c r="B70" s="1" t="s">
        <v>248</v>
      </c>
      <c r="C70" s="1" t="s">
        <v>222</v>
      </c>
      <c r="D70" s="31">
        <v>43252</v>
      </c>
    </row>
    <row r="71" spans="1:4" x14ac:dyDescent="0.25">
      <c r="A71" s="28" t="s">
        <v>335</v>
      </c>
      <c r="B71" s="1" t="s">
        <v>249</v>
      </c>
      <c r="C71" s="1" t="s">
        <v>225</v>
      </c>
      <c r="D71" s="31">
        <v>43252</v>
      </c>
    </row>
    <row r="72" spans="1:4" x14ac:dyDescent="0.25">
      <c r="A72" s="28" t="s">
        <v>335</v>
      </c>
      <c r="B72" s="1" t="s">
        <v>250</v>
      </c>
      <c r="C72" s="1" t="s">
        <v>227</v>
      </c>
      <c r="D72" s="31">
        <v>43252</v>
      </c>
    </row>
    <row r="73" spans="1:4" x14ac:dyDescent="0.25">
      <c r="A73" s="28" t="s">
        <v>335</v>
      </c>
      <c r="B73" s="1" t="s">
        <v>251</v>
      </c>
      <c r="C73" s="1" t="s">
        <v>226</v>
      </c>
      <c r="D73" s="31">
        <v>43252</v>
      </c>
    </row>
    <row r="74" spans="1:4" x14ac:dyDescent="0.25">
      <c r="A74" s="28" t="s">
        <v>335</v>
      </c>
      <c r="B74" s="1" t="s">
        <v>252</v>
      </c>
      <c r="C74" s="1" t="s">
        <v>228</v>
      </c>
      <c r="D74" s="31">
        <v>43252</v>
      </c>
    </row>
    <row r="75" spans="1:4" x14ac:dyDescent="0.25">
      <c r="A75" s="28" t="s">
        <v>335</v>
      </c>
      <c r="B75" s="1" t="s">
        <v>253</v>
      </c>
      <c r="C75" s="1" t="s">
        <v>230</v>
      </c>
      <c r="D75" s="31">
        <v>43252</v>
      </c>
    </row>
    <row r="76" spans="1:4" x14ac:dyDescent="0.25">
      <c r="A76" s="28" t="s">
        <v>335</v>
      </c>
      <c r="B76" s="1" t="s">
        <v>254</v>
      </c>
      <c r="C76" s="1" t="s">
        <v>231</v>
      </c>
      <c r="D76" s="31">
        <v>43252</v>
      </c>
    </row>
    <row r="77" spans="1:4" x14ac:dyDescent="0.25">
      <c r="A77" s="28" t="s">
        <v>335</v>
      </c>
      <c r="B77" s="1" t="s">
        <v>255</v>
      </c>
      <c r="C77" s="1" t="s">
        <v>232</v>
      </c>
      <c r="D77" s="31">
        <v>43252</v>
      </c>
    </row>
    <row r="78" spans="1:4" x14ac:dyDescent="0.25">
      <c r="A78" s="28" t="s">
        <v>335</v>
      </c>
      <c r="B78" s="1" t="s">
        <v>256</v>
      </c>
      <c r="C78" s="1" t="s">
        <v>233</v>
      </c>
      <c r="D78" s="31">
        <v>43252</v>
      </c>
    </row>
    <row r="79" spans="1:4" x14ac:dyDescent="0.25">
      <c r="A79" s="28" t="s">
        <v>335</v>
      </c>
      <c r="B79" s="1" t="s">
        <v>257</v>
      </c>
      <c r="C79" s="1" t="s">
        <v>234</v>
      </c>
      <c r="D79" s="31">
        <v>43252</v>
      </c>
    </row>
    <row r="80" spans="1:4" x14ac:dyDescent="0.25">
      <c r="A80" s="28" t="s">
        <v>335</v>
      </c>
      <c r="B80" s="1" t="s">
        <v>258</v>
      </c>
      <c r="C80" s="1" t="s">
        <v>236</v>
      </c>
      <c r="D80" s="31">
        <v>43252</v>
      </c>
    </row>
    <row r="81" spans="1:4" x14ac:dyDescent="0.25">
      <c r="A81" s="28" t="s">
        <v>335</v>
      </c>
      <c r="B81" s="1" t="s">
        <v>259</v>
      </c>
      <c r="C81" s="1" t="s">
        <v>239</v>
      </c>
      <c r="D81" s="31">
        <v>43252</v>
      </c>
    </row>
    <row r="82" spans="1:4" x14ac:dyDescent="0.25">
      <c r="A82" s="28" t="s">
        <v>335</v>
      </c>
      <c r="B82" s="1" t="s">
        <v>260</v>
      </c>
      <c r="C82" s="1" t="s">
        <v>240</v>
      </c>
      <c r="D82" s="31">
        <v>43252</v>
      </c>
    </row>
    <row r="83" spans="1:4" x14ac:dyDescent="0.25">
      <c r="A83" s="28" t="s">
        <v>335</v>
      </c>
      <c r="B83" s="1" t="s">
        <v>261</v>
      </c>
      <c r="C83" s="1" t="s">
        <v>212</v>
      </c>
      <c r="D83" s="31">
        <v>43252</v>
      </c>
    </row>
    <row r="84" spans="1:4" x14ac:dyDescent="0.25">
      <c r="A84" s="28" t="s">
        <v>335</v>
      </c>
      <c r="B84" s="1" t="s">
        <v>262</v>
      </c>
      <c r="C84" s="1" t="s">
        <v>214</v>
      </c>
      <c r="D84" s="31">
        <v>43252</v>
      </c>
    </row>
    <row r="85" spans="1:4" x14ac:dyDescent="0.25">
      <c r="A85" s="28" t="s">
        <v>335</v>
      </c>
      <c r="B85" s="1" t="s">
        <v>263</v>
      </c>
      <c r="C85" s="1" t="s">
        <v>241</v>
      </c>
      <c r="D85" s="31">
        <v>43252</v>
      </c>
    </row>
    <row r="86" spans="1:4" x14ac:dyDescent="0.25">
      <c r="A86" s="28" t="s">
        <v>335</v>
      </c>
      <c r="B86" s="1" t="s">
        <v>264</v>
      </c>
      <c r="C86" s="1" t="s">
        <v>218</v>
      </c>
      <c r="D86" s="31">
        <v>43252</v>
      </c>
    </row>
    <row r="87" spans="1:4" x14ac:dyDescent="0.25">
      <c r="A87" s="28" t="s">
        <v>335</v>
      </c>
      <c r="B87" s="1" t="s">
        <v>265</v>
      </c>
      <c r="C87" s="1" t="s">
        <v>235</v>
      </c>
      <c r="D87" s="31">
        <v>43252</v>
      </c>
    </row>
    <row r="88" spans="1:4" x14ac:dyDescent="0.25">
      <c r="A88" s="28" t="s">
        <v>335</v>
      </c>
      <c r="B88" s="1" t="s">
        <v>266</v>
      </c>
      <c r="C88" s="1" t="s">
        <v>215</v>
      </c>
      <c r="D88" s="31">
        <v>43252</v>
      </c>
    </row>
    <row r="89" spans="1:4" x14ac:dyDescent="0.25">
      <c r="A89" s="28" t="s">
        <v>335</v>
      </c>
      <c r="B89" s="1" t="s">
        <v>267</v>
      </c>
      <c r="C89" s="1" t="s">
        <v>217</v>
      </c>
      <c r="D89" s="31">
        <v>43252</v>
      </c>
    </row>
    <row r="90" spans="1:4" x14ac:dyDescent="0.25">
      <c r="A90" s="28" t="s">
        <v>335</v>
      </c>
      <c r="B90" s="1" t="s">
        <v>268</v>
      </c>
      <c r="C90" s="1" t="s">
        <v>269</v>
      </c>
      <c r="D90" s="31">
        <v>43252</v>
      </c>
    </row>
    <row r="91" spans="1:4" x14ac:dyDescent="0.25">
      <c r="A91" s="28" t="s">
        <v>335</v>
      </c>
      <c r="B91" s="1" t="s">
        <v>270</v>
      </c>
      <c r="C91" s="1" t="s">
        <v>219</v>
      </c>
      <c r="D91" s="31">
        <v>43252</v>
      </c>
    </row>
    <row r="92" spans="1:4" x14ac:dyDescent="0.25">
      <c r="A92" s="28" t="s">
        <v>335</v>
      </c>
      <c r="B92" s="1" t="s">
        <v>271</v>
      </c>
      <c r="C92" s="1" t="s">
        <v>223</v>
      </c>
      <c r="D92" s="31">
        <v>43252</v>
      </c>
    </row>
    <row r="93" spans="1:4" x14ac:dyDescent="0.25">
      <c r="A93" s="28" t="s">
        <v>335</v>
      </c>
      <c r="B93" s="1" t="s">
        <v>272</v>
      </c>
      <c r="C93" s="1" t="s">
        <v>224</v>
      </c>
      <c r="D93" s="31">
        <v>43252</v>
      </c>
    </row>
    <row r="94" spans="1:4" x14ac:dyDescent="0.25">
      <c r="A94" s="28" t="s">
        <v>335</v>
      </c>
      <c r="B94" s="1" t="s">
        <v>273</v>
      </c>
      <c r="C94" s="1" t="s">
        <v>229</v>
      </c>
      <c r="D94" s="31">
        <v>43252</v>
      </c>
    </row>
    <row r="95" spans="1:4" x14ac:dyDescent="0.25">
      <c r="A95" s="28" t="s">
        <v>335</v>
      </c>
      <c r="B95" s="1" t="s">
        <v>274</v>
      </c>
      <c r="C95" s="1" t="s">
        <v>237</v>
      </c>
      <c r="D95" s="31">
        <v>43252</v>
      </c>
    </row>
    <row r="96" spans="1:4" x14ac:dyDescent="0.25">
      <c r="A96" s="28" t="s">
        <v>335</v>
      </c>
      <c r="B96" s="1" t="s">
        <v>275</v>
      </c>
      <c r="C96" s="1" t="s">
        <v>238</v>
      </c>
      <c r="D96" s="31">
        <v>43252</v>
      </c>
    </row>
    <row r="97" spans="1:4" x14ac:dyDescent="0.25">
      <c r="A97" s="28" t="s">
        <v>335</v>
      </c>
      <c r="B97" s="1" t="s">
        <v>276</v>
      </c>
      <c r="C97" s="1" t="s">
        <v>210</v>
      </c>
      <c r="D97" s="31">
        <v>43252</v>
      </c>
    </row>
    <row r="98" spans="1:4" x14ac:dyDescent="0.25">
      <c r="A98" s="28" t="s">
        <v>335</v>
      </c>
      <c r="B98" s="1" t="s">
        <v>277</v>
      </c>
      <c r="C98" s="1" t="s">
        <v>242</v>
      </c>
      <c r="D98" s="31">
        <v>43252</v>
      </c>
    </row>
    <row r="99" spans="1:4" x14ac:dyDescent="0.25">
      <c r="A99" s="28" t="s">
        <v>335</v>
      </c>
      <c r="B99" s="1" t="s">
        <v>1319</v>
      </c>
      <c r="C99" s="1" t="s">
        <v>1320</v>
      </c>
      <c r="D99" s="31">
        <v>43668</v>
      </c>
    </row>
    <row r="100" spans="1:4" x14ac:dyDescent="0.25">
      <c r="A100" s="28" t="s">
        <v>335</v>
      </c>
      <c r="B100" s="1" t="s">
        <v>952</v>
      </c>
      <c r="C100" s="1" t="s">
        <v>278</v>
      </c>
      <c r="D100" s="31">
        <v>43668</v>
      </c>
    </row>
    <row r="101" spans="1:4" x14ac:dyDescent="0.25">
      <c r="A101" s="28" t="s">
        <v>335</v>
      </c>
      <c r="B101" s="1" t="s">
        <v>953</v>
      </c>
      <c r="C101" s="1" t="s">
        <v>279</v>
      </c>
      <c r="D101" s="31">
        <v>43668</v>
      </c>
    </row>
    <row r="102" spans="1:4" x14ac:dyDescent="0.25">
      <c r="A102" s="28" t="s">
        <v>335</v>
      </c>
      <c r="B102" s="1" t="s">
        <v>954</v>
      </c>
      <c r="C102" s="1" t="s">
        <v>280</v>
      </c>
      <c r="D102" s="31">
        <v>43668</v>
      </c>
    </row>
    <row r="103" spans="1:4" x14ac:dyDescent="0.25">
      <c r="A103" s="28" t="s">
        <v>335</v>
      </c>
      <c r="B103" s="1" t="s">
        <v>1321</v>
      </c>
      <c r="C103" s="1" t="s">
        <v>281</v>
      </c>
      <c r="D103" s="31">
        <v>43668</v>
      </c>
    </row>
    <row r="104" spans="1:4" x14ac:dyDescent="0.25">
      <c r="A104" s="28" t="s">
        <v>335</v>
      </c>
      <c r="B104" s="1" t="s">
        <v>1322</v>
      </c>
      <c r="C104" s="1" t="s">
        <v>282</v>
      </c>
      <c r="D104" s="31">
        <v>43668</v>
      </c>
    </row>
    <row r="105" spans="1:4" x14ac:dyDescent="0.25">
      <c r="A105" s="28" t="s">
        <v>335</v>
      </c>
      <c r="B105" s="1" t="s">
        <v>955</v>
      </c>
      <c r="C105" s="1" t="s">
        <v>283</v>
      </c>
      <c r="D105" s="31">
        <v>43668</v>
      </c>
    </row>
    <row r="106" spans="1:4" x14ac:dyDescent="0.25">
      <c r="A106" s="28" t="s">
        <v>335</v>
      </c>
      <c r="B106" s="1" t="s">
        <v>956</v>
      </c>
      <c r="C106" s="1" t="s">
        <v>284</v>
      </c>
      <c r="D106" s="31">
        <v>43668</v>
      </c>
    </row>
    <row r="107" spans="1:4" x14ac:dyDescent="0.25">
      <c r="A107" s="28" t="s">
        <v>335</v>
      </c>
      <c r="B107" s="1" t="s">
        <v>957</v>
      </c>
      <c r="C107" s="1" t="s">
        <v>285</v>
      </c>
      <c r="D107" s="31">
        <v>43668</v>
      </c>
    </row>
    <row r="108" spans="1:4" x14ac:dyDescent="0.25">
      <c r="A108" s="28" t="s">
        <v>335</v>
      </c>
      <c r="B108" s="1" t="s">
        <v>958</v>
      </c>
      <c r="C108" s="1" t="s">
        <v>286</v>
      </c>
      <c r="D108" s="31">
        <v>43668</v>
      </c>
    </row>
    <row r="109" spans="1:4" x14ac:dyDescent="0.25">
      <c r="A109" s="28" t="s">
        <v>335</v>
      </c>
      <c r="B109" s="1" t="s">
        <v>959</v>
      </c>
      <c r="C109" s="1" t="s">
        <v>287</v>
      </c>
      <c r="D109" s="31">
        <v>43668</v>
      </c>
    </row>
    <row r="110" spans="1:4" x14ac:dyDescent="0.25">
      <c r="A110" s="28" t="s">
        <v>335</v>
      </c>
      <c r="B110" s="1" t="s">
        <v>960</v>
      </c>
      <c r="C110" s="1" t="s">
        <v>288</v>
      </c>
      <c r="D110" s="31">
        <v>43668</v>
      </c>
    </row>
    <row r="111" spans="1:4" x14ac:dyDescent="0.25">
      <c r="A111" s="28" t="s">
        <v>335</v>
      </c>
      <c r="B111" s="1" t="s">
        <v>961</v>
      </c>
      <c r="C111" s="1" t="s">
        <v>289</v>
      </c>
      <c r="D111" s="31">
        <v>43668</v>
      </c>
    </row>
    <row r="112" spans="1:4" x14ac:dyDescent="0.25">
      <c r="A112" s="28" t="s">
        <v>335</v>
      </c>
      <c r="B112" s="1" t="s">
        <v>1323</v>
      </c>
      <c r="C112" s="1" t="s">
        <v>1324</v>
      </c>
      <c r="D112" s="31">
        <v>43668</v>
      </c>
    </row>
    <row r="113" spans="1:4" x14ac:dyDescent="0.25">
      <c r="A113" s="28" t="s">
        <v>335</v>
      </c>
      <c r="B113" s="1" t="s">
        <v>962</v>
      </c>
      <c r="C113" s="1" t="s">
        <v>290</v>
      </c>
      <c r="D113" s="31">
        <v>43668</v>
      </c>
    </row>
    <row r="114" spans="1:4" x14ac:dyDescent="0.25">
      <c r="A114" s="28" t="s">
        <v>335</v>
      </c>
      <c r="B114" s="1" t="s">
        <v>963</v>
      </c>
      <c r="C114" s="1" t="s">
        <v>291</v>
      </c>
      <c r="D114" s="31">
        <v>43668</v>
      </c>
    </row>
    <row r="115" spans="1:4" x14ac:dyDescent="0.25">
      <c r="A115" s="28" t="s">
        <v>335</v>
      </c>
      <c r="B115" s="1" t="s">
        <v>964</v>
      </c>
      <c r="C115" s="1" t="s">
        <v>292</v>
      </c>
      <c r="D115" s="31">
        <v>43668</v>
      </c>
    </row>
    <row r="116" spans="1:4" x14ac:dyDescent="0.25">
      <c r="A116" s="28" t="s">
        <v>335</v>
      </c>
      <c r="B116" s="1" t="s">
        <v>965</v>
      </c>
      <c r="C116" s="1" t="s">
        <v>293</v>
      </c>
      <c r="D116" s="31">
        <v>43668</v>
      </c>
    </row>
    <row r="117" spans="1:4" x14ac:dyDescent="0.25">
      <c r="A117" s="28" t="s">
        <v>335</v>
      </c>
      <c r="B117" s="1" t="s">
        <v>966</v>
      </c>
      <c r="C117" s="1" t="s">
        <v>294</v>
      </c>
      <c r="D117" s="31">
        <v>43668</v>
      </c>
    </row>
    <row r="118" spans="1:4" x14ac:dyDescent="0.25">
      <c r="A118" s="28" t="s">
        <v>335</v>
      </c>
      <c r="B118" s="1" t="s">
        <v>967</v>
      </c>
      <c r="C118" s="1" t="s">
        <v>295</v>
      </c>
      <c r="D118" s="31">
        <v>43668</v>
      </c>
    </row>
    <row r="119" spans="1:4" x14ac:dyDescent="0.25">
      <c r="A119" s="28" t="s">
        <v>335</v>
      </c>
      <c r="B119" s="1" t="s">
        <v>1073</v>
      </c>
      <c r="C119" s="1" t="s">
        <v>296</v>
      </c>
      <c r="D119" s="31">
        <v>43668</v>
      </c>
    </row>
    <row r="120" spans="1:4" x14ac:dyDescent="0.25">
      <c r="A120" s="28" t="s">
        <v>335</v>
      </c>
      <c r="B120" s="1" t="s">
        <v>968</v>
      </c>
      <c r="C120" s="1" t="s">
        <v>297</v>
      </c>
      <c r="D120" s="31">
        <v>43668</v>
      </c>
    </row>
    <row r="121" spans="1:4" x14ac:dyDescent="0.25">
      <c r="A121" s="28" t="s">
        <v>335</v>
      </c>
      <c r="B121" s="1" t="s">
        <v>998</v>
      </c>
      <c r="C121" s="1" t="s">
        <v>298</v>
      </c>
      <c r="D121" s="31">
        <v>43668</v>
      </c>
    </row>
    <row r="122" spans="1:4" x14ac:dyDescent="0.25">
      <c r="A122" s="28" t="s">
        <v>335</v>
      </c>
      <c r="B122" s="1" t="s">
        <v>1325</v>
      </c>
      <c r="C122" s="1" t="s">
        <v>299</v>
      </c>
      <c r="D122" s="31">
        <v>43668</v>
      </c>
    </row>
    <row r="123" spans="1:4" x14ac:dyDescent="0.25">
      <c r="A123" s="28" t="s">
        <v>335</v>
      </c>
      <c r="B123" s="1" t="s">
        <v>1326</v>
      </c>
      <c r="C123" s="1" t="s">
        <v>1327</v>
      </c>
      <c r="D123" s="31">
        <v>43668</v>
      </c>
    </row>
    <row r="124" spans="1:4" x14ac:dyDescent="0.25">
      <c r="A124" s="28" t="s">
        <v>335</v>
      </c>
      <c r="B124" s="1" t="s">
        <v>969</v>
      </c>
      <c r="C124" s="1" t="s">
        <v>300</v>
      </c>
      <c r="D124" s="31">
        <v>43668</v>
      </c>
    </row>
    <row r="125" spans="1:4" x14ac:dyDescent="0.25">
      <c r="A125" s="28" t="s">
        <v>335</v>
      </c>
      <c r="B125" s="1" t="s">
        <v>970</v>
      </c>
      <c r="C125" s="1" t="s">
        <v>301</v>
      </c>
      <c r="D125" s="31">
        <v>43668</v>
      </c>
    </row>
    <row r="126" spans="1:4" x14ac:dyDescent="0.25">
      <c r="A126" s="28" t="s">
        <v>335</v>
      </c>
      <c r="B126" s="1" t="s">
        <v>971</v>
      </c>
      <c r="C126" s="1" t="s">
        <v>302</v>
      </c>
      <c r="D126" s="31">
        <v>43668</v>
      </c>
    </row>
    <row r="127" spans="1:4" x14ac:dyDescent="0.25">
      <c r="A127" s="28" t="s">
        <v>335</v>
      </c>
      <c r="B127" s="1" t="s">
        <v>972</v>
      </c>
      <c r="C127" s="1" t="s">
        <v>303</v>
      </c>
      <c r="D127" s="31">
        <v>43668</v>
      </c>
    </row>
    <row r="128" spans="1:4" x14ac:dyDescent="0.25">
      <c r="A128" s="28" t="s">
        <v>335</v>
      </c>
      <c r="B128" s="1" t="s">
        <v>973</v>
      </c>
      <c r="C128" s="1" t="s">
        <v>304</v>
      </c>
      <c r="D128" s="31">
        <v>43668</v>
      </c>
    </row>
    <row r="129" spans="1:4" x14ac:dyDescent="0.25">
      <c r="A129" s="28" t="s">
        <v>335</v>
      </c>
      <c r="B129" s="1" t="s">
        <v>974</v>
      </c>
      <c r="C129" s="1" t="s">
        <v>305</v>
      </c>
      <c r="D129" s="31">
        <v>43668</v>
      </c>
    </row>
    <row r="130" spans="1:4" x14ac:dyDescent="0.25">
      <c r="A130" s="28" t="s">
        <v>335</v>
      </c>
      <c r="B130" s="1" t="s">
        <v>975</v>
      </c>
      <c r="C130" s="1" t="s">
        <v>306</v>
      </c>
      <c r="D130" s="31">
        <v>43668</v>
      </c>
    </row>
    <row r="131" spans="1:4" x14ac:dyDescent="0.25">
      <c r="A131" s="28" t="s">
        <v>335</v>
      </c>
      <c r="B131" s="1" t="s">
        <v>976</v>
      </c>
      <c r="C131" s="1" t="s">
        <v>307</v>
      </c>
      <c r="D131" s="31">
        <v>43668</v>
      </c>
    </row>
    <row r="132" spans="1:4" x14ac:dyDescent="0.25">
      <c r="A132" s="28" t="s">
        <v>335</v>
      </c>
      <c r="B132" s="1" t="s">
        <v>977</v>
      </c>
      <c r="C132" s="1" t="s">
        <v>308</v>
      </c>
      <c r="D132" s="31">
        <v>43668</v>
      </c>
    </row>
    <row r="133" spans="1:4" x14ac:dyDescent="0.25">
      <c r="A133" s="28" t="s">
        <v>335</v>
      </c>
      <c r="B133" s="1" t="s">
        <v>978</v>
      </c>
      <c r="C133" s="1" t="s">
        <v>309</v>
      </c>
      <c r="D133" s="31">
        <v>43668</v>
      </c>
    </row>
    <row r="134" spans="1:4" x14ac:dyDescent="0.25">
      <c r="A134" s="28" t="s">
        <v>335</v>
      </c>
      <c r="B134" s="1" t="s">
        <v>979</v>
      </c>
      <c r="C134" s="1" t="s">
        <v>310</v>
      </c>
      <c r="D134" s="31">
        <v>43668</v>
      </c>
    </row>
    <row r="135" spans="1:4" x14ac:dyDescent="0.25">
      <c r="A135" s="28" t="s">
        <v>335</v>
      </c>
      <c r="B135" s="1" t="s">
        <v>980</v>
      </c>
      <c r="C135" s="1" t="s">
        <v>311</v>
      </c>
      <c r="D135" s="31">
        <v>43668</v>
      </c>
    </row>
    <row r="136" spans="1:4" x14ac:dyDescent="0.25">
      <c r="A136" s="28" t="s">
        <v>335</v>
      </c>
      <c r="B136" s="1" t="s">
        <v>981</v>
      </c>
      <c r="C136" s="1" t="s">
        <v>312</v>
      </c>
      <c r="D136" s="31">
        <v>43668</v>
      </c>
    </row>
    <row r="137" spans="1:4" x14ac:dyDescent="0.25">
      <c r="A137" s="28" t="s">
        <v>335</v>
      </c>
      <c r="B137" s="1" t="s">
        <v>982</v>
      </c>
      <c r="C137" s="1" t="s">
        <v>313</v>
      </c>
      <c r="D137" s="31">
        <v>43668</v>
      </c>
    </row>
    <row r="138" spans="1:4" x14ac:dyDescent="0.25">
      <c r="A138" s="28" t="s">
        <v>335</v>
      </c>
      <c r="B138" s="1" t="s">
        <v>983</v>
      </c>
      <c r="C138" s="1" t="s">
        <v>314</v>
      </c>
      <c r="D138" s="31">
        <v>43668</v>
      </c>
    </row>
    <row r="139" spans="1:4" x14ac:dyDescent="0.25">
      <c r="A139" s="28" t="s">
        <v>335</v>
      </c>
      <c r="B139" s="1" t="s">
        <v>984</v>
      </c>
      <c r="C139" s="1" t="s">
        <v>315</v>
      </c>
      <c r="D139" s="31">
        <v>43668</v>
      </c>
    </row>
    <row r="140" spans="1:4" x14ac:dyDescent="0.25">
      <c r="A140" s="28" t="s">
        <v>335</v>
      </c>
      <c r="B140" s="1" t="s">
        <v>985</v>
      </c>
      <c r="C140" s="1" t="s">
        <v>316</v>
      </c>
      <c r="D140" s="31">
        <v>43668</v>
      </c>
    </row>
    <row r="141" spans="1:4" x14ac:dyDescent="0.25">
      <c r="A141" s="28" t="s">
        <v>335</v>
      </c>
      <c r="B141" s="1" t="s">
        <v>999</v>
      </c>
      <c r="C141" s="1" t="s">
        <v>317</v>
      </c>
      <c r="D141" s="31">
        <v>43668</v>
      </c>
    </row>
    <row r="142" spans="1:4" x14ac:dyDescent="0.25">
      <c r="A142" s="28" t="s">
        <v>335</v>
      </c>
      <c r="B142" s="1" t="s">
        <v>986</v>
      </c>
      <c r="C142" s="1" t="s">
        <v>318</v>
      </c>
      <c r="D142" s="31">
        <v>43668</v>
      </c>
    </row>
    <row r="143" spans="1:4" x14ac:dyDescent="0.25">
      <c r="A143" s="28" t="s">
        <v>335</v>
      </c>
      <c r="B143" s="1" t="s">
        <v>987</v>
      </c>
      <c r="C143" s="1" t="s">
        <v>319</v>
      </c>
      <c r="D143" s="31">
        <v>43668</v>
      </c>
    </row>
    <row r="144" spans="1:4" x14ac:dyDescent="0.25">
      <c r="A144" s="28" t="s">
        <v>335</v>
      </c>
      <c r="B144" s="1" t="s">
        <v>1328</v>
      </c>
      <c r="C144" s="1" t="s">
        <v>1329</v>
      </c>
      <c r="D144" s="31">
        <v>43668</v>
      </c>
    </row>
    <row r="145" spans="1:4" x14ac:dyDescent="0.25">
      <c r="A145" s="28" t="s">
        <v>335</v>
      </c>
      <c r="B145" s="1" t="s">
        <v>988</v>
      </c>
      <c r="C145" s="1" t="s">
        <v>320</v>
      </c>
      <c r="D145" s="31">
        <v>43668</v>
      </c>
    </row>
    <row r="146" spans="1:4" x14ac:dyDescent="0.25">
      <c r="A146" s="28" t="s">
        <v>335</v>
      </c>
      <c r="B146" s="1" t="s">
        <v>989</v>
      </c>
      <c r="C146" s="1" t="s">
        <v>321</v>
      </c>
      <c r="D146" s="31">
        <v>43668</v>
      </c>
    </row>
    <row r="147" spans="1:4" x14ac:dyDescent="0.25">
      <c r="A147" s="28" t="s">
        <v>335</v>
      </c>
      <c r="B147" s="1" t="s">
        <v>990</v>
      </c>
      <c r="C147" s="1" t="s">
        <v>322</v>
      </c>
      <c r="D147" s="31">
        <v>43668</v>
      </c>
    </row>
    <row r="148" spans="1:4" x14ac:dyDescent="0.25">
      <c r="A148" s="28" t="s">
        <v>335</v>
      </c>
      <c r="B148" s="1" t="s">
        <v>991</v>
      </c>
      <c r="C148" s="1" t="s">
        <v>323</v>
      </c>
      <c r="D148" s="31">
        <v>43668</v>
      </c>
    </row>
    <row r="149" spans="1:4" x14ac:dyDescent="0.25">
      <c r="A149" s="28" t="s">
        <v>335</v>
      </c>
      <c r="B149" s="1" t="s">
        <v>992</v>
      </c>
      <c r="C149" s="1" t="s">
        <v>324</v>
      </c>
      <c r="D149" s="31">
        <v>43668</v>
      </c>
    </row>
    <row r="150" spans="1:4" x14ac:dyDescent="0.25">
      <c r="A150" s="28" t="s">
        <v>335</v>
      </c>
      <c r="B150" s="1" t="s">
        <v>993</v>
      </c>
      <c r="C150" s="1" t="s">
        <v>325</v>
      </c>
      <c r="D150" s="31">
        <v>43668</v>
      </c>
    </row>
    <row r="151" spans="1:4" x14ac:dyDescent="0.25">
      <c r="A151" s="28" t="s">
        <v>335</v>
      </c>
      <c r="B151" s="1" t="s">
        <v>1330</v>
      </c>
      <c r="C151" s="1" t="s">
        <v>326</v>
      </c>
      <c r="D151" s="31">
        <v>43668</v>
      </c>
    </row>
    <row r="152" spans="1:4" x14ac:dyDescent="0.25">
      <c r="A152" s="28" t="s">
        <v>335</v>
      </c>
      <c r="B152" s="1" t="s">
        <v>1074</v>
      </c>
      <c r="C152" s="1" t="s">
        <v>327</v>
      </c>
      <c r="D152" s="31">
        <v>43668</v>
      </c>
    </row>
    <row r="153" spans="1:4" x14ac:dyDescent="0.25">
      <c r="A153" s="28" t="s">
        <v>335</v>
      </c>
      <c r="B153" s="1" t="s">
        <v>994</v>
      </c>
      <c r="C153" s="1" t="s">
        <v>328</v>
      </c>
      <c r="D153" s="31">
        <v>43668</v>
      </c>
    </row>
    <row r="154" spans="1:4" x14ac:dyDescent="0.25">
      <c r="A154" s="28" t="s">
        <v>335</v>
      </c>
      <c r="B154" s="1" t="s">
        <v>1075</v>
      </c>
      <c r="C154" s="1" t="s">
        <v>329</v>
      </c>
      <c r="D154" s="31">
        <v>43668</v>
      </c>
    </row>
    <row r="155" spans="1:4" x14ac:dyDescent="0.25">
      <c r="A155" s="28" t="s">
        <v>335</v>
      </c>
      <c r="B155" s="1" t="s">
        <v>995</v>
      </c>
      <c r="C155" s="1" t="s">
        <v>330</v>
      </c>
      <c r="D155" s="31">
        <v>43668</v>
      </c>
    </row>
    <row r="156" spans="1:4" x14ac:dyDescent="0.25">
      <c r="A156" s="28" t="s">
        <v>335</v>
      </c>
      <c r="B156" s="1" t="s">
        <v>996</v>
      </c>
      <c r="C156" s="1" t="s">
        <v>331</v>
      </c>
      <c r="D156" s="31">
        <v>43668</v>
      </c>
    </row>
    <row r="157" spans="1:4" x14ac:dyDescent="0.25">
      <c r="A157" s="28" t="s">
        <v>335</v>
      </c>
      <c r="B157" s="1" t="s">
        <v>1076</v>
      </c>
      <c r="C157" s="1" t="s">
        <v>332</v>
      </c>
      <c r="D157" s="31">
        <v>43668</v>
      </c>
    </row>
    <row r="158" spans="1:4" x14ac:dyDescent="0.25">
      <c r="A158" s="28" t="s">
        <v>335</v>
      </c>
      <c r="B158" s="1" t="s">
        <v>997</v>
      </c>
      <c r="C158" s="1" t="s">
        <v>333</v>
      </c>
      <c r="D158" s="31">
        <v>43668</v>
      </c>
    </row>
    <row r="159" spans="1:4" x14ac:dyDescent="0.25">
      <c r="A159" s="28" t="s">
        <v>335</v>
      </c>
      <c r="B159" s="1" t="s">
        <v>1331</v>
      </c>
      <c r="C159" s="1" t="s">
        <v>334</v>
      </c>
      <c r="D159" s="31">
        <v>43668</v>
      </c>
    </row>
    <row r="160" spans="1:4" x14ac:dyDescent="0.25">
      <c r="A160" s="28" t="s">
        <v>409</v>
      </c>
      <c r="B160" s="1" t="s">
        <v>243</v>
      </c>
      <c r="C160" s="1" t="s">
        <v>209</v>
      </c>
      <c r="D160" s="31">
        <v>43252</v>
      </c>
    </row>
    <row r="161" spans="1:4" x14ac:dyDescent="0.25">
      <c r="A161" s="28" t="s">
        <v>409</v>
      </c>
      <c r="B161" s="1" t="s">
        <v>244</v>
      </c>
      <c r="C161" s="1" t="s">
        <v>211</v>
      </c>
      <c r="D161" s="31">
        <v>43252</v>
      </c>
    </row>
    <row r="162" spans="1:4" x14ac:dyDescent="0.25">
      <c r="A162" s="28" t="s">
        <v>409</v>
      </c>
      <c r="B162" s="1" t="s">
        <v>245</v>
      </c>
      <c r="C162" s="1" t="s">
        <v>213</v>
      </c>
      <c r="D162" s="31">
        <v>43252</v>
      </c>
    </row>
    <row r="163" spans="1:4" x14ac:dyDescent="0.25">
      <c r="A163" s="28" t="s">
        <v>409</v>
      </c>
      <c r="B163" s="1" t="s">
        <v>246</v>
      </c>
      <c r="C163" s="1" t="s">
        <v>216</v>
      </c>
      <c r="D163" s="31">
        <v>43252</v>
      </c>
    </row>
    <row r="164" spans="1:4" x14ac:dyDescent="0.25">
      <c r="A164" s="28" t="s">
        <v>409</v>
      </c>
      <c r="B164" s="1" t="s">
        <v>247</v>
      </c>
      <c r="C164" s="1" t="s">
        <v>221</v>
      </c>
      <c r="D164" s="31">
        <v>43252</v>
      </c>
    </row>
    <row r="165" spans="1:4" x14ac:dyDescent="0.25">
      <c r="A165" s="28" t="s">
        <v>409</v>
      </c>
      <c r="B165" s="1" t="s">
        <v>248</v>
      </c>
      <c r="C165" s="1" t="s">
        <v>222</v>
      </c>
      <c r="D165" s="31">
        <v>43252</v>
      </c>
    </row>
    <row r="166" spans="1:4" x14ac:dyDescent="0.25">
      <c r="A166" s="28" t="s">
        <v>409</v>
      </c>
      <c r="B166" s="1" t="s">
        <v>249</v>
      </c>
      <c r="C166" s="1" t="s">
        <v>225</v>
      </c>
      <c r="D166" s="31">
        <v>43252</v>
      </c>
    </row>
    <row r="167" spans="1:4" x14ac:dyDescent="0.25">
      <c r="A167" s="28" t="s">
        <v>409</v>
      </c>
      <c r="B167" s="1" t="s">
        <v>250</v>
      </c>
      <c r="C167" s="1" t="s">
        <v>227</v>
      </c>
      <c r="D167" s="31">
        <v>43252</v>
      </c>
    </row>
    <row r="168" spans="1:4" x14ac:dyDescent="0.25">
      <c r="A168" s="28" t="s">
        <v>409</v>
      </c>
      <c r="B168" s="1" t="s">
        <v>251</v>
      </c>
      <c r="C168" s="1" t="s">
        <v>226</v>
      </c>
      <c r="D168" s="31">
        <v>43252</v>
      </c>
    </row>
    <row r="169" spans="1:4" x14ac:dyDescent="0.25">
      <c r="A169" s="28" t="s">
        <v>409</v>
      </c>
      <c r="B169" s="1" t="s">
        <v>252</v>
      </c>
      <c r="C169" s="1" t="s">
        <v>228</v>
      </c>
      <c r="D169" s="31">
        <v>43252</v>
      </c>
    </row>
    <row r="170" spans="1:4" x14ac:dyDescent="0.25">
      <c r="A170" s="28" t="s">
        <v>409</v>
      </c>
      <c r="B170" s="1" t="s">
        <v>253</v>
      </c>
      <c r="C170" s="1" t="s">
        <v>230</v>
      </c>
      <c r="D170" s="31">
        <v>43252</v>
      </c>
    </row>
    <row r="171" spans="1:4" x14ac:dyDescent="0.25">
      <c r="A171" s="28" t="s">
        <v>409</v>
      </c>
      <c r="B171" s="1" t="s">
        <v>254</v>
      </c>
      <c r="C171" s="1" t="s">
        <v>231</v>
      </c>
      <c r="D171" s="31">
        <v>43252</v>
      </c>
    </row>
    <row r="172" spans="1:4" x14ac:dyDescent="0.25">
      <c r="A172" s="28" t="s">
        <v>409</v>
      </c>
      <c r="B172" s="1" t="s">
        <v>255</v>
      </c>
      <c r="C172" s="1" t="s">
        <v>232</v>
      </c>
      <c r="D172" s="31">
        <v>43252</v>
      </c>
    </row>
    <row r="173" spans="1:4" x14ac:dyDescent="0.25">
      <c r="A173" s="28" t="s">
        <v>409</v>
      </c>
      <c r="B173" s="1" t="s">
        <v>256</v>
      </c>
      <c r="C173" s="1" t="s">
        <v>233</v>
      </c>
      <c r="D173" s="31">
        <v>43252</v>
      </c>
    </row>
    <row r="174" spans="1:4" x14ac:dyDescent="0.25">
      <c r="A174" s="28" t="s">
        <v>409</v>
      </c>
      <c r="B174" s="1" t="s">
        <v>257</v>
      </c>
      <c r="C174" s="1" t="s">
        <v>234</v>
      </c>
      <c r="D174" s="31">
        <v>43252</v>
      </c>
    </row>
    <row r="175" spans="1:4" x14ac:dyDescent="0.25">
      <c r="A175" s="28" t="s">
        <v>409</v>
      </c>
      <c r="B175" s="1" t="s">
        <v>258</v>
      </c>
      <c r="C175" s="1" t="s">
        <v>236</v>
      </c>
      <c r="D175" s="31">
        <v>43252</v>
      </c>
    </row>
    <row r="176" spans="1:4" x14ac:dyDescent="0.25">
      <c r="A176" s="28" t="s">
        <v>409</v>
      </c>
      <c r="B176" s="1" t="s">
        <v>259</v>
      </c>
      <c r="C176" s="1" t="s">
        <v>239</v>
      </c>
      <c r="D176" s="31">
        <v>43252</v>
      </c>
    </row>
    <row r="177" spans="1:4" x14ac:dyDescent="0.25">
      <c r="A177" s="28" t="s">
        <v>409</v>
      </c>
      <c r="B177" s="1" t="s">
        <v>260</v>
      </c>
      <c r="C177" s="1" t="s">
        <v>240</v>
      </c>
      <c r="D177" s="31">
        <v>43252</v>
      </c>
    </row>
    <row r="178" spans="1:4" x14ac:dyDescent="0.25">
      <c r="A178" s="28" t="s">
        <v>409</v>
      </c>
      <c r="B178" s="1" t="s">
        <v>261</v>
      </c>
      <c r="C178" s="1" t="s">
        <v>212</v>
      </c>
      <c r="D178" s="31">
        <v>43252</v>
      </c>
    </row>
    <row r="179" spans="1:4" x14ac:dyDescent="0.25">
      <c r="A179" s="28" t="s">
        <v>409</v>
      </c>
      <c r="B179" s="1" t="s">
        <v>262</v>
      </c>
      <c r="C179" s="1" t="s">
        <v>214</v>
      </c>
      <c r="D179" s="31">
        <v>43252</v>
      </c>
    </row>
    <row r="180" spans="1:4" x14ac:dyDescent="0.25">
      <c r="A180" s="28" t="s">
        <v>409</v>
      </c>
      <c r="B180" s="1" t="s">
        <v>263</v>
      </c>
      <c r="C180" s="1" t="s">
        <v>241</v>
      </c>
      <c r="D180" s="31">
        <v>43252</v>
      </c>
    </row>
    <row r="181" spans="1:4" x14ac:dyDescent="0.25">
      <c r="A181" s="28" t="s">
        <v>409</v>
      </c>
      <c r="B181" s="1" t="s">
        <v>264</v>
      </c>
      <c r="C181" s="1" t="s">
        <v>218</v>
      </c>
      <c r="D181" s="31">
        <v>43252</v>
      </c>
    </row>
    <row r="182" spans="1:4" x14ac:dyDescent="0.25">
      <c r="A182" s="28" t="s">
        <v>409</v>
      </c>
      <c r="B182" s="1" t="s">
        <v>265</v>
      </c>
      <c r="C182" s="1" t="s">
        <v>235</v>
      </c>
      <c r="D182" s="31">
        <v>43252</v>
      </c>
    </row>
    <row r="183" spans="1:4" x14ac:dyDescent="0.25">
      <c r="A183" s="28" t="s">
        <v>409</v>
      </c>
      <c r="B183" s="1" t="s">
        <v>266</v>
      </c>
      <c r="C183" s="1" t="s">
        <v>215</v>
      </c>
      <c r="D183" s="31">
        <v>43252</v>
      </c>
    </row>
    <row r="184" spans="1:4" x14ac:dyDescent="0.25">
      <c r="A184" s="28" t="s">
        <v>409</v>
      </c>
      <c r="B184" s="1" t="s">
        <v>267</v>
      </c>
      <c r="C184" s="1" t="s">
        <v>217</v>
      </c>
      <c r="D184" s="31">
        <v>43252</v>
      </c>
    </row>
    <row r="185" spans="1:4" x14ac:dyDescent="0.25">
      <c r="A185" s="28" t="s">
        <v>409</v>
      </c>
      <c r="B185" s="1" t="s">
        <v>268</v>
      </c>
      <c r="C185" s="1" t="s">
        <v>269</v>
      </c>
      <c r="D185" s="31">
        <v>43252</v>
      </c>
    </row>
    <row r="186" spans="1:4" x14ac:dyDescent="0.25">
      <c r="A186" s="28" t="s">
        <v>409</v>
      </c>
      <c r="B186" s="1" t="s">
        <v>270</v>
      </c>
      <c r="C186" s="1" t="s">
        <v>219</v>
      </c>
      <c r="D186" s="31">
        <v>43252</v>
      </c>
    </row>
    <row r="187" spans="1:4" x14ac:dyDescent="0.25">
      <c r="A187" s="28" t="s">
        <v>409</v>
      </c>
      <c r="B187" s="1" t="s">
        <v>271</v>
      </c>
      <c r="C187" s="1" t="s">
        <v>223</v>
      </c>
      <c r="D187" s="31">
        <v>43252</v>
      </c>
    </row>
    <row r="188" spans="1:4" x14ac:dyDescent="0.25">
      <c r="A188" s="28" t="s">
        <v>409</v>
      </c>
      <c r="B188" s="1" t="s">
        <v>272</v>
      </c>
      <c r="C188" s="1" t="s">
        <v>224</v>
      </c>
      <c r="D188" s="31">
        <v>43252</v>
      </c>
    </row>
    <row r="189" spans="1:4" x14ac:dyDescent="0.25">
      <c r="A189" s="28" t="s">
        <v>409</v>
      </c>
      <c r="B189" s="1" t="s">
        <v>273</v>
      </c>
      <c r="C189" s="1" t="s">
        <v>229</v>
      </c>
      <c r="D189" s="31">
        <v>43252</v>
      </c>
    </row>
    <row r="190" spans="1:4" x14ac:dyDescent="0.25">
      <c r="A190" s="28" t="s">
        <v>409</v>
      </c>
      <c r="B190" s="1" t="s">
        <v>274</v>
      </c>
      <c r="C190" s="1" t="s">
        <v>237</v>
      </c>
      <c r="D190" s="31">
        <v>43252</v>
      </c>
    </row>
    <row r="191" spans="1:4" x14ac:dyDescent="0.25">
      <c r="A191" s="28" t="s">
        <v>409</v>
      </c>
      <c r="B191" s="1" t="s">
        <v>275</v>
      </c>
      <c r="C191" s="1" t="s">
        <v>238</v>
      </c>
      <c r="D191" s="31">
        <v>43252</v>
      </c>
    </row>
    <row r="192" spans="1:4" x14ac:dyDescent="0.25">
      <c r="A192" s="28" t="s">
        <v>409</v>
      </c>
      <c r="B192" s="1" t="s">
        <v>276</v>
      </c>
      <c r="C192" s="1" t="s">
        <v>210</v>
      </c>
      <c r="D192" s="31">
        <v>43252</v>
      </c>
    </row>
    <row r="193" spans="1:4" x14ac:dyDescent="0.25">
      <c r="A193" s="28" t="s">
        <v>409</v>
      </c>
      <c r="B193" s="1" t="s">
        <v>277</v>
      </c>
      <c r="C193" s="1" t="s">
        <v>242</v>
      </c>
      <c r="D193" s="31">
        <v>43252</v>
      </c>
    </row>
    <row r="194" spans="1:4" x14ac:dyDescent="0.25">
      <c r="A194" s="28" t="s">
        <v>409</v>
      </c>
      <c r="B194" s="1" t="s">
        <v>952</v>
      </c>
      <c r="C194" s="1" t="s">
        <v>278</v>
      </c>
      <c r="D194" s="31">
        <v>43668</v>
      </c>
    </row>
    <row r="195" spans="1:4" x14ac:dyDescent="0.25">
      <c r="A195" s="28" t="s">
        <v>409</v>
      </c>
      <c r="B195" s="1" t="s">
        <v>953</v>
      </c>
      <c r="C195" s="1" t="s">
        <v>279</v>
      </c>
      <c r="D195" s="31">
        <v>43668</v>
      </c>
    </row>
    <row r="196" spans="1:4" x14ac:dyDescent="0.25">
      <c r="A196" s="28" t="s">
        <v>409</v>
      </c>
      <c r="B196" s="1" t="s">
        <v>954</v>
      </c>
      <c r="C196" s="1" t="s">
        <v>280</v>
      </c>
      <c r="D196" s="31">
        <v>43668</v>
      </c>
    </row>
    <row r="197" spans="1:4" x14ac:dyDescent="0.25">
      <c r="A197" s="28" t="s">
        <v>409</v>
      </c>
      <c r="B197" s="1" t="s">
        <v>1321</v>
      </c>
      <c r="C197" s="1" t="s">
        <v>281</v>
      </c>
      <c r="D197" s="31">
        <v>43668</v>
      </c>
    </row>
    <row r="198" spans="1:4" x14ac:dyDescent="0.25">
      <c r="A198" s="28" t="s">
        <v>409</v>
      </c>
      <c r="B198" s="1" t="s">
        <v>1322</v>
      </c>
      <c r="C198" s="1" t="s">
        <v>282</v>
      </c>
      <c r="D198" s="31">
        <v>43668</v>
      </c>
    </row>
    <row r="199" spans="1:4" x14ac:dyDescent="0.25">
      <c r="A199" s="28" t="s">
        <v>409</v>
      </c>
      <c r="B199" s="1" t="s">
        <v>955</v>
      </c>
      <c r="C199" s="1" t="s">
        <v>283</v>
      </c>
      <c r="D199" s="31">
        <v>43668</v>
      </c>
    </row>
    <row r="200" spans="1:4" x14ac:dyDescent="0.25">
      <c r="A200" s="28" t="s">
        <v>409</v>
      </c>
      <c r="B200" s="1" t="s">
        <v>956</v>
      </c>
      <c r="C200" s="1" t="s">
        <v>284</v>
      </c>
      <c r="D200" s="31">
        <v>43668</v>
      </c>
    </row>
    <row r="201" spans="1:4" x14ac:dyDescent="0.25">
      <c r="A201" s="28" t="s">
        <v>409</v>
      </c>
      <c r="B201" s="1" t="s">
        <v>957</v>
      </c>
      <c r="C201" s="1" t="s">
        <v>285</v>
      </c>
      <c r="D201" s="31">
        <v>43668</v>
      </c>
    </row>
    <row r="202" spans="1:4" x14ac:dyDescent="0.25">
      <c r="A202" s="28" t="s">
        <v>409</v>
      </c>
      <c r="B202" s="1" t="s">
        <v>958</v>
      </c>
      <c r="C202" s="1" t="s">
        <v>286</v>
      </c>
      <c r="D202" s="31">
        <v>43668</v>
      </c>
    </row>
    <row r="203" spans="1:4" x14ac:dyDescent="0.25">
      <c r="A203" s="28" t="s">
        <v>409</v>
      </c>
      <c r="B203" s="1" t="s">
        <v>959</v>
      </c>
      <c r="C203" s="1" t="s">
        <v>287</v>
      </c>
      <c r="D203" s="31">
        <v>43668</v>
      </c>
    </row>
    <row r="204" spans="1:4" x14ac:dyDescent="0.25">
      <c r="A204" s="28" t="s">
        <v>409</v>
      </c>
      <c r="B204" s="1" t="s">
        <v>960</v>
      </c>
      <c r="C204" s="1" t="s">
        <v>288</v>
      </c>
      <c r="D204" s="31">
        <v>43668</v>
      </c>
    </row>
    <row r="205" spans="1:4" x14ac:dyDescent="0.25">
      <c r="A205" s="28" t="s">
        <v>409</v>
      </c>
      <c r="B205" s="1" t="s">
        <v>961</v>
      </c>
      <c r="C205" s="1" t="s">
        <v>289</v>
      </c>
      <c r="D205" s="31">
        <v>43668</v>
      </c>
    </row>
    <row r="206" spans="1:4" x14ac:dyDescent="0.25">
      <c r="A206" s="28" t="s">
        <v>409</v>
      </c>
      <c r="B206" s="1" t="s">
        <v>962</v>
      </c>
      <c r="C206" s="1" t="s">
        <v>290</v>
      </c>
      <c r="D206" s="31">
        <v>43668</v>
      </c>
    </row>
    <row r="207" spans="1:4" x14ac:dyDescent="0.25">
      <c r="A207" s="28" t="s">
        <v>409</v>
      </c>
      <c r="B207" s="1" t="s">
        <v>963</v>
      </c>
      <c r="C207" s="1" t="s">
        <v>291</v>
      </c>
      <c r="D207" s="31">
        <v>43668</v>
      </c>
    </row>
    <row r="208" spans="1:4" x14ac:dyDescent="0.25">
      <c r="A208" s="28" t="s">
        <v>409</v>
      </c>
      <c r="B208" s="1" t="s">
        <v>964</v>
      </c>
      <c r="C208" s="1" t="s">
        <v>292</v>
      </c>
      <c r="D208" s="31">
        <v>43668</v>
      </c>
    </row>
    <row r="209" spans="1:4" x14ac:dyDescent="0.25">
      <c r="A209" s="28" t="s">
        <v>409</v>
      </c>
      <c r="B209" s="1" t="s">
        <v>965</v>
      </c>
      <c r="C209" s="1" t="s">
        <v>293</v>
      </c>
      <c r="D209" s="31">
        <v>43668</v>
      </c>
    </row>
    <row r="210" spans="1:4" x14ac:dyDescent="0.25">
      <c r="A210" s="28" t="s">
        <v>409</v>
      </c>
      <c r="B210" s="1" t="s">
        <v>966</v>
      </c>
      <c r="C210" s="1" t="s">
        <v>294</v>
      </c>
      <c r="D210" s="31">
        <v>43668</v>
      </c>
    </row>
    <row r="211" spans="1:4" x14ac:dyDescent="0.25">
      <c r="A211" s="28" t="s">
        <v>409</v>
      </c>
      <c r="B211" s="1" t="s">
        <v>1073</v>
      </c>
      <c r="C211" s="1" t="s">
        <v>296</v>
      </c>
      <c r="D211" s="31">
        <v>43668</v>
      </c>
    </row>
    <row r="212" spans="1:4" x14ac:dyDescent="0.25">
      <c r="A212" s="28" t="s">
        <v>409</v>
      </c>
      <c r="B212" s="1" t="s">
        <v>998</v>
      </c>
      <c r="C212" s="1" t="s">
        <v>298</v>
      </c>
      <c r="D212" s="31">
        <v>43668</v>
      </c>
    </row>
    <row r="213" spans="1:4" x14ac:dyDescent="0.25">
      <c r="A213" s="28" t="s">
        <v>409</v>
      </c>
      <c r="B213" s="1" t="s">
        <v>1325</v>
      </c>
      <c r="C213" s="1" t="s">
        <v>299</v>
      </c>
      <c r="D213" s="31">
        <v>43668</v>
      </c>
    </row>
    <row r="214" spans="1:4" x14ac:dyDescent="0.25">
      <c r="A214" s="28" t="s">
        <v>409</v>
      </c>
      <c r="B214" s="1" t="s">
        <v>969</v>
      </c>
      <c r="C214" s="1" t="s">
        <v>300</v>
      </c>
      <c r="D214" s="31">
        <v>43668</v>
      </c>
    </row>
    <row r="215" spans="1:4" x14ac:dyDescent="0.25">
      <c r="A215" s="28" t="s">
        <v>409</v>
      </c>
      <c r="B215" s="1" t="s">
        <v>971</v>
      </c>
      <c r="C215" s="1" t="s">
        <v>302</v>
      </c>
      <c r="D215" s="31">
        <v>43668</v>
      </c>
    </row>
    <row r="216" spans="1:4" x14ac:dyDescent="0.25">
      <c r="A216" s="28" t="s">
        <v>409</v>
      </c>
      <c r="B216" s="1" t="s">
        <v>972</v>
      </c>
      <c r="C216" s="1" t="s">
        <v>303</v>
      </c>
      <c r="D216" s="31">
        <v>43668</v>
      </c>
    </row>
    <row r="217" spans="1:4" x14ac:dyDescent="0.25">
      <c r="A217" s="28" t="s">
        <v>409</v>
      </c>
      <c r="B217" s="1" t="s">
        <v>973</v>
      </c>
      <c r="C217" s="1" t="s">
        <v>304</v>
      </c>
      <c r="D217" s="31">
        <v>43668</v>
      </c>
    </row>
    <row r="218" spans="1:4" x14ac:dyDescent="0.25">
      <c r="A218" s="28" t="s">
        <v>409</v>
      </c>
      <c r="B218" s="1" t="s">
        <v>975</v>
      </c>
      <c r="C218" s="1" t="s">
        <v>306</v>
      </c>
      <c r="D218" s="31">
        <v>43668</v>
      </c>
    </row>
    <row r="219" spans="1:4" x14ac:dyDescent="0.25">
      <c r="A219" s="28" t="s">
        <v>409</v>
      </c>
      <c r="B219" s="1" t="s">
        <v>976</v>
      </c>
      <c r="C219" s="1" t="s">
        <v>307</v>
      </c>
      <c r="D219" s="31">
        <v>43668</v>
      </c>
    </row>
    <row r="220" spans="1:4" x14ac:dyDescent="0.25">
      <c r="A220" s="28" t="s">
        <v>409</v>
      </c>
      <c r="B220" s="1" t="s">
        <v>977</v>
      </c>
      <c r="C220" s="1" t="s">
        <v>308</v>
      </c>
      <c r="D220" s="31">
        <v>43668</v>
      </c>
    </row>
    <row r="221" spans="1:4" x14ac:dyDescent="0.25">
      <c r="A221" s="28" t="s">
        <v>409</v>
      </c>
      <c r="B221" s="1" t="s">
        <v>978</v>
      </c>
      <c r="C221" s="1" t="s">
        <v>309</v>
      </c>
      <c r="D221" s="31">
        <v>43668</v>
      </c>
    </row>
    <row r="222" spans="1:4" x14ac:dyDescent="0.25">
      <c r="A222" s="28" t="s">
        <v>409</v>
      </c>
      <c r="B222" s="1" t="s">
        <v>980</v>
      </c>
      <c r="C222" s="1" t="s">
        <v>311</v>
      </c>
      <c r="D222" s="31">
        <v>43668</v>
      </c>
    </row>
    <row r="223" spans="1:4" x14ac:dyDescent="0.25">
      <c r="A223" s="28" t="s">
        <v>409</v>
      </c>
      <c r="B223" s="1" t="s">
        <v>981</v>
      </c>
      <c r="C223" s="1" t="s">
        <v>312</v>
      </c>
      <c r="D223" s="31">
        <v>43668</v>
      </c>
    </row>
    <row r="224" spans="1:4" x14ac:dyDescent="0.25">
      <c r="A224" s="28" t="s">
        <v>409</v>
      </c>
      <c r="B224" s="1" t="s">
        <v>982</v>
      </c>
      <c r="C224" s="1" t="s">
        <v>313</v>
      </c>
      <c r="D224" s="31">
        <v>43668</v>
      </c>
    </row>
    <row r="225" spans="1:4" x14ac:dyDescent="0.25">
      <c r="A225" s="28" t="s">
        <v>409</v>
      </c>
      <c r="B225" s="1" t="s">
        <v>983</v>
      </c>
      <c r="C225" s="1" t="s">
        <v>314</v>
      </c>
      <c r="D225" s="31">
        <v>43668</v>
      </c>
    </row>
    <row r="226" spans="1:4" x14ac:dyDescent="0.25">
      <c r="A226" s="28" t="s">
        <v>409</v>
      </c>
      <c r="B226" s="1" t="s">
        <v>984</v>
      </c>
      <c r="C226" s="1" t="s">
        <v>315</v>
      </c>
      <c r="D226" s="31">
        <v>43668</v>
      </c>
    </row>
    <row r="227" spans="1:4" x14ac:dyDescent="0.25">
      <c r="A227" s="28" t="s">
        <v>409</v>
      </c>
      <c r="B227" s="1" t="s">
        <v>985</v>
      </c>
      <c r="C227" s="1" t="s">
        <v>316</v>
      </c>
      <c r="D227" s="31">
        <v>43668</v>
      </c>
    </row>
    <row r="228" spans="1:4" x14ac:dyDescent="0.25">
      <c r="A228" s="28" t="s">
        <v>409</v>
      </c>
      <c r="B228" s="1" t="s">
        <v>999</v>
      </c>
      <c r="C228" s="1" t="s">
        <v>317</v>
      </c>
      <c r="D228" s="31">
        <v>43668</v>
      </c>
    </row>
    <row r="229" spans="1:4" x14ac:dyDescent="0.25">
      <c r="A229" s="28" t="s">
        <v>409</v>
      </c>
      <c r="B229" s="1" t="s">
        <v>986</v>
      </c>
      <c r="C229" s="1" t="s">
        <v>318</v>
      </c>
      <c r="D229" s="31">
        <v>43668</v>
      </c>
    </row>
    <row r="230" spans="1:4" x14ac:dyDescent="0.25">
      <c r="A230" s="28" t="s">
        <v>409</v>
      </c>
      <c r="B230" s="1" t="s">
        <v>987</v>
      </c>
      <c r="C230" s="1" t="s">
        <v>319</v>
      </c>
      <c r="D230" s="31">
        <v>43668</v>
      </c>
    </row>
    <row r="231" spans="1:4" x14ac:dyDescent="0.25">
      <c r="A231" s="28" t="s">
        <v>409</v>
      </c>
      <c r="B231" s="1" t="s">
        <v>990</v>
      </c>
      <c r="C231" s="1" t="s">
        <v>322</v>
      </c>
      <c r="D231" s="31">
        <v>43668</v>
      </c>
    </row>
    <row r="232" spans="1:4" x14ac:dyDescent="0.25">
      <c r="A232" s="28" t="s">
        <v>409</v>
      </c>
      <c r="B232" s="1" t="s">
        <v>991</v>
      </c>
      <c r="C232" s="1" t="s">
        <v>323</v>
      </c>
      <c r="D232" s="31">
        <v>43668</v>
      </c>
    </row>
    <row r="233" spans="1:4" x14ac:dyDescent="0.25">
      <c r="A233" s="28" t="s">
        <v>409</v>
      </c>
      <c r="B233" s="1" t="s">
        <v>992</v>
      </c>
      <c r="C233" s="1" t="s">
        <v>324</v>
      </c>
      <c r="D233" s="31">
        <v>43668</v>
      </c>
    </row>
    <row r="234" spans="1:4" x14ac:dyDescent="0.25">
      <c r="A234" s="28" t="s">
        <v>409</v>
      </c>
      <c r="B234" s="1" t="s">
        <v>993</v>
      </c>
      <c r="C234" s="1" t="s">
        <v>325</v>
      </c>
      <c r="D234" s="31">
        <v>43668</v>
      </c>
    </row>
    <row r="235" spans="1:4" x14ac:dyDescent="0.25">
      <c r="A235" s="28" t="s">
        <v>409</v>
      </c>
      <c r="B235" s="1" t="s">
        <v>1330</v>
      </c>
      <c r="C235" s="1" t="s">
        <v>326</v>
      </c>
      <c r="D235" s="31">
        <v>43668</v>
      </c>
    </row>
    <row r="236" spans="1:4" x14ac:dyDescent="0.25">
      <c r="A236" s="28" t="s">
        <v>409</v>
      </c>
      <c r="B236" s="1" t="s">
        <v>1074</v>
      </c>
      <c r="C236" s="1" t="s">
        <v>327</v>
      </c>
      <c r="D236" s="31">
        <v>43668</v>
      </c>
    </row>
    <row r="237" spans="1:4" x14ac:dyDescent="0.25">
      <c r="A237" s="28" t="s">
        <v>409</v>
      </c>
      <c r="B237" s="1" t="s">
        <v>994</v>
      </c>
      <c r="C237" s="1" t="s">
        <v>328</v>
      </c>
      <c r="D237" s="31">
        <v>43668</v>
      </c>
    </row>
    <row r="238" spans="1:4" x14ac:dyDescent="0.25">
      <c r="A238" s="28" t="s">
        <v>409</v>
      </c>
      <c r="B238" s="1" t="s">
        <v>1075</v>
      </c>
      <c r="C238" s="1" t="s">
        <v>329</v>
      </c>
      <c r="D238" s="31">
        <v>43668</v>
      </c>
    </row>
    <row r="239" spans="1:4" x14ac:dyDescent="0.25">
      <c r="A239" s="28" t="s">
        <v>409</v>
      </c>
      <c r="B239" s="1" t="s">
        <v>995</v>
      </c>
      <c r="C239" s="1" t="s">
        <v>330</v>
      </c>
      <c r="D239" s="31">
        <v>43668</v>
      </c>
    </row>
    <row r="240" spans="1:4" x14ac:dyDescent="0.25">
      <c r="A240" s="28" t="s">
        <v>409</v>
      </c>
      <c r="B240" s="1" t="s">
        <v>996</v>
      </c>
      <c r="C240" s="1" t="s">
        <v>331</v>
      </c>
      <c r="D240" s="31">
        <v>43668</v>
      </c>
    </row>
    <row r="241" spans="1:4" x14ac:dyDescent="0.25">
      <c r="A241" s="28" t="s">
        <v>409</v>
      </c>
      <c r="B241" s="1" t="s">
        <v>1076</v>
      </c>
      <c r="C241" s="1" t="s">
        <v>332</v>
      </c>
      <c r="D241" s="31">
        <v>43668</v>
      </c>
    </row>
    <row r="242" spans="1:4" x14ac:dyDescent="0.25">
      <c r="A242" s="28" t="s">
        <v>409</v>
      </c>
      <c r="B242" s="1" t="s">
        <v>997</v>
      </c>
      <c r="C242" s="1" t="s">
        <v>333</v>
      </c>
      <c r="D242" s="31">
        <v>43668</v>
      </c>
    </row>
    <row r="243" spans="1:4" x14ac:dyDescent="0.25">
      <c r="A243" s="28" t="s">
        <v>409</v>
      </c>
      <c r="B243" s="1" t="s">
        <v>1000</v>
      </c>
      <c r="C243" s="1" t="s">
        <v>336</v>
      </c>
      <c r="D243" s="31">
        <v>44083</v>
      </c>
    </row>
    <row r="244" spans="1:4" x14ac:dyDescent="0.25">
      <c r="A244" s="28" t="s">
        <v>409</v>
      </c>
      <c r="B244" s="1" t="s">
        <v>1001</v>
      </c>
      <c r="C244" s="1" t="s">
        <v>337</v>
      </c>
      <c r="D244" s="31">
        <v>44083</v>
      </c>
    </row>
    <row r="245" spans="1:4" x14ac:dyDescent="0.25">
      <c r="A245" s="28" t="s">
        <v>409</v>
      </c>
      <c r="B245" s="1" t="s">
        <v>1002</v>
      </c>
      <c r="C245" s="1" t="s">
        <v>338</v>
      </c>
      <c r="D245" s="31">
        <v>44083</v>
      </c>
    </row>
    <row r="246" spans="1:4" x14ac:dyDescent="0.25">
      <c r="A246" s="28" t="s">
        <v>409</v>
      </c>
      <c r="B246" s="1" t="s">
        <v>1003</v>
      </c>
      <c r="C246" s="1" t="s">
        <v>339</v>
      </c>
      <c r="D246" s="31">
        <v>44083</v>
      </c>
    </row>
    <row r="247" spans="1:4" x14ac:dyDescent="0.25">
      <c r="A247" s="28" t="s">
        <v>409</v>
      </c>
      <c r="B247" s="1" t="s">
        <v>1004</v>
      </c>
      <c r="C247" s="1" t="s">
        <v>340</v>
      </c>
      <c r="D247" s="31">
        <v>44083</v>
      </c>
    </row>
    <row r="248" spans="1:4" x14ac:dyDescent="0.25">
      <c r="A248" s="28" t="s">
        <v>409</v>
      </c>
      <c r="B248" s="1" t="s">
        <v>1005</v>
      </c>
      <c r="C248" s="1" t="s">
        <v>341</v>
      </c>
      <c r="D248" s="31">
        <v>44083</v>
      </c>
    </row>
    <row r="249" spans="1:4" x14ac:dyDescent="0.25">
      <c r="A249" s="28" t="s">
        <v>409</v>
      </c>
      <c r="B249" s="1" t="s">
        <v>1006</v>
      </c>
      <c r="C249" s="1" t="s">
        <v>342</v>
      </c>
      <c r="D249" s="31">
        <v>44083</v>
      </c>
    </row>
    <row r="250" spans="1:4" x14ac:dyDescent="0.25">
      <c r="A250" s="28" t="s">
        <v>409</v>
      </c>
      <c r="B250" s="1" t="s">
        <v>1007</v>
      </c>
      <c r="C250" s="1" t="s">
        <v>343</v>
      </c>
      <c r="D250" s="31">
        <v>44083</v>
      </c>
    </row>
    <row r="251" spans="1:4" x14ac:dyDescent="0.25">
      <c r="A251" s="28" t="s">
        <v>409</v>
      </c>
      <c r="B251" s="1" t="s">
        <v>1008</v>
      </c>
      <c r="C251" s="1" t="s">
        <v>344</v>
      </c>
      <c r="D251" s="31">
        <v>44083</v>
      </c>
    </row>
    <row r="252" spans="1:4" x14ac:dyDescent="0.25">
      <c r="A252" s="28" t="s">
        <v>409</v>
      </c>
      <c r="B252" s="1" t="s">
        <v>1009</v>
      </c>
      <c r="C252" s="1" t="s">
        <v>345</v>
      </c>
      <c r="D252" s="31">
        <v>44083</v>
      </c>
    </row>
    <row r="253" spans="1:4" x14ac:dyDescent="0.25">
      <c r="A253" s="28" t="s">
        <v>409</v>
      </c>
      <c r="B253" s="1" t="s">
        <v>1010</v>
      </c>
      <c r="C253" s="1" t="s">
        <v>346</v>
      </c>
      <c r="D253" s="31">
        <v>44083</v>
      </c>
    </row>
    <row r="254" spans="1:4" x14ac:dyDescent="0.25">
      <c r="A254" s="28" t="s">
        <v>409</v>
      </c>
      <c r="B254" s="1" t="s">
        <v>1011</v>
      </c>
      <c r="C254" s="1" t="s">
        <v>347</v>
      </c>
      <c r="D254" s="31">
        <v>44083</v>
      </c>
    </row>
    <row r="255" spans="1:4" x14ac:dyDescent="0.25">
      <c r="A255" s="28" t="s">
        <v>409</v>
      </c>
      <c r="B255" s="1" t="s">
        <v>1012</v>
      </c>
      <c r="C255" s="1" t="s">
        <v>348</v>
      </c>
      <c r="D255" s="31">
        <v>44083</v>
      </c>
    </row>
    <row r="256" spans="1:4" x14ac:dyDescent="0.25">
      <c r="A256" s="28" t="s">
        <v>409</v>
      </c>
      <c r="B256" s="1" t="s">
        <v>1013</v>
      </c>
      <c r="C256" s="1" t="s">
        <v>349</v>
      </c>
      <c r="D256" s="31">
        <v>44083</v>
      </c>
    </row>
    <row r="257" spans="1:4" x14ac:dyDescent="0.25">
      <c r="A257" s="28" t="s">
        <v>409</v>
      </c>
      <c r="B257" s="1" t="s">
        <v>1014</v>
      </c>
      <c r="C257" s="1" t="s">
        <v>350</v>
      </c>
      <c r="D257" s="31">
        <v>44083</v>
      </c>
    </row>
    <row r="258" spans="1:4" x14ac:dyDescent="0.25">
      <c r="A258" s="28" t="s">
        <v>409</v>
      </c>
      <c r="B258" s="1" t="s">
        <v>1015</v>
      </c>
      <c r="C258" s="1" t="s">
        <v>351</v>
      </c>
      <c r="D258" s="31">
        <v>44083</v>
      </c>
    </row>
    <row r="259" spans="1:4" x14ac:dyDescent="0.25">
      <c r="A259" s="28" t="s">
        <v>409</v>
      </c>
      <c r="B259" s="1" t="s">
        <v>1016</v>
      </c>
      <c r="C259" s="1" t="s">
        <v>352</v>
      </c>
      <c r="D259" s="31">
        <v>44083</v>
      </c>
    </row>
    <row r="260" spans="1:4" x14ac:dyDescent="0.25">
      <c r="A260" s="28" t="s">
        <v>409</v>
      </c>
      <c r="B260" s="1" t="s">
        <v>1017</v>
      </c>
      <c r="C260" s="1" t="s">
        <v>353</v>
      </c>
      <c r="D260" s="31">
        <v>44083</v>
      </c>
    </row>
    <row r="261" spans="1:4" x14ac:dyDescent="0.25">
      <c r="A261" s="28" t="s">
        <v>409</v>
      </c>
      <c r="B261" s="1" t="s">
        <v>1018</v>
      </c>
      <c r="C261" s="1" t="s">
        <v>354</v>
      </c>
      <c r="D261" s="31">
        <v>44083</v>
      </c>
    </row>
    <row r="262" spans="1:4" x14ac:dyDescent="0.25">
      <c r="A262" s="28" t="s">
        <v>409</v>
      </c>
      <c r="B262" s="1" t="s">
        <v>1019</v>
      </c>
      <c r="C262" s="1" t="s">
        <v>355</v>
      </c>
      <c r="D262" s="31">
        <v>44083</v>
      </c>
    </row>
    <row r="263" spans="1:4" x14ac:dyDescent="0.25">
      <c r="A263" s="28" t="s">
        <v>409</v>
      </c>
      <c r="B263" s="1" t="s">
        <v>1020</v>
      </c>
      <c r="C263" s="1" t="s">
        <v>356</v>
      </c>
      <c r="D263" s="31">
        <v>44083</v>
      </c>
    </row>
    <row r="264" spans="1:4" x14ac:dyDescent="0.25">
      <c r="A264" s="28" t="s">
        <v>409</v>
      </c>
      <c r="B264" s="1" t="s">
        <v>1021</v>
      </c>
      <c r="C264" s="1" t="s">
        <v>357</v>
      </c>
      <c r="D264" s="31">
        <v>44083</v>
      </c>
    </row>
    <row r="265" spans="1:4" x14ac:dyDescent="0.25">
      <c r="A265" s="28" t="s">
        <v>409</v>
      </c>
      <c r="B265" s="1" t="s">
        <v>1022</v>
      </c>
      <c r="C265" s="1" t="s">
        <v>358</v>
      </c>
      <c r="D265" s="31">
        <v>44083</v>
      </c>
    </row>
    <row r="266" spans="1:4" x14ac:dyDescent="0.25">
      <c r="A266" s="28" t="s">
        <v>409</v>
      </c>
      <c r="B266" s="1" t="s">
        <v>1023</v>
      </c>
      <c r="C266" s="1" t="s">
        <v>359</v>
      </c>
      <c r="D266" s="31">
        <v>44083</v>
      </c>
    </row>
    <row r="267" spans="1:4" x14ac:dyDescent="0.25">
      <c r="A267" s="28" t="s">
        <v>409</v>
      </c>
      <c r="B267" s="1" t="s">
        <v>1024</v>
      </c>
      <c r="C267" s="1" t="s">
        <v>360</v>
      </c>
      <c r="D267" s="31">
        <v>44083</v>
      </c>
    </row>
    <row r="268" spans="1:4" x14ac:dyDescent="0.25">
      <c r="A268" s="28" t="s">
        <v>409</v>
      </c>
      <c r="B268" s="1" t="s">
        <v>1025</v>
      </c>
      <c r="C268" s="1" t="s">
        <v>361</v>
      </c>
      <c r="D268" s="31">
        <v>44083</v>
      </c>
    </row>
    <row r="269" spans="1:4" x14ac:dyDescent="0.25">
      <c r="A269" s="28" t="s">
        <v>409</v>
      </c>
      <c r="B269" s="1" t="s">
        <v>1026</v>
      </c>
      <c r="C269" s="1" t="s">
        <v>362</v>
      </c>
      <c r="D269" s="31">
        <v>44083</v>
      </c>
    </row>
    <row r="270" spans="1:4" x14ac:dyDescent="0.25">
      <c r="A270" s="28" t="s">
        <v>409</v>
      </c>
      <c r="B270" s="1" t="s">
        <v>1027</v>
      </c>
      <c r="C270" s="1" t="s">
        <v>363</v>
      </c>
      <c r="D270" s="31">
        <v>44083</v>
      </c>
    </row>
    <row r="271" spans="1:4" x14ac:dyDescent="0.25">
      <c r="A271" s="28" t="s">
        <v>409</v>
      </c>
      <c r="B271" s="1" t="s">
        <v>1028</v>
      </c>
      <c r="C271" s="1" t="s">
        <v>364</v>
      </c>
      <c r="D271" s="31">
        <v>44083</v>
      </c>
    </row>
    <row r="272" spans="1:4" x14ac:dyDescent="0.25">
      <c r="A272" s="28" t="s">
        <v>409</v>
      </c>
      <c r="B272" s="1" t="s">
        <v>1029</v>
      </c>
      <c r="C272" s="1" t="s">
        <v>365</v>
      </c>
      <c r="D272" s="31">
        <v>44083</v>
      </c>
    </row>
    <row r="273" spans="1:4" x14ac:dyDescent="0.25">
      <c r="A273" s="28" t="s">
        <v>409</v>
      </c>
      <c r="B273" s="1" t="s">
        <v>1030</v>
      </c>
      <c r="C273" s="1" t="s">
        <v>366</v>
      </c>
      <c r="D273" s="31">
        <v>44083</v>
      </c>
    </row>
    <row r="274" spans="1:4" x14ac:dyDescent="0.25">
      <c r="A274" s="28" t="s">
        <v>409</v>
      </c>
      <c r="B274" s="1" t="s">
        <v>1031</v>
      </c>
      <c r="C274" s="1" t="s">
        <v>367</v>
      </c>
      <c r="D274" s="31">
        <v>44083</v>
      </c>
    </row>
    <row r="275" spans="1:4" x14ac:dyDescent="0.25">
      <c r="A275" s="28" t="s">
        <v>409</v>
      </c>
      <c r="B275" s="1" t="s">
        <v>1032</v>
      </c>
      <c r="C275" s="1" t="s">
        <v>368</v>
      </c>
      <c r="D275" s="31">
        <v>44083</v>
      </c>
    </row>
    <row r="276" spans="1:4" x14ac:dyDescent="0.25">
      <c r="A276" s="28" t="s">
        <v>409</v>
      </c>
      <c r="B276" s="1" t="s">
        <v>1033</v>
      </c>
      <c r="C276" s="1" t="s">
        <v>369</v>
      </c>
      <c r="D276" s="31">
        <v>44083</v>
      </c>
    </row>
    <row r="277" spans="1:4" x14ac:dyDescent="0.25">
      <c r="A277" s="28" t="s">
        <v>409</v>
      </c>
      <c r="B277" s="1" t="s">
        <v>1034</v>
      </c>
      <c r="C277" s="1" t="s">
        <v>370</v>
      </c>
      <c r="D277" s="31">
        <v>44083</v>
      </c>
    </row>
    <row r="278" spans="1:4" x14ac:dyDescent="0.25">
      <c r="A278" s="28" t="s">
        <v>409</v>
      </c>
      <c r="B278" s="1" t="s">
        <v>1035</v>
      </c>
      <c r="C278" s="1" t="s">
        <v>371</v>
      </c>
      <c r="D278" s="31">
        <v>44083</v>
      </c>
    </row>
    <row r="279" spans="1:4" x14ac:dyDescent="0.25">
      <c r="A279" s="28" t="s">
        <v>409</v>
      </c>
      <c r="B279" s="1" t="s">
        <v>1036</v>
      </c>
      <c r="C279" s="1" t="s">
        <v>372</v>
      </c>
      <c r="D279" s="31">
        <v>44083</v>
      </c>
    </row>
    <row r="280" spans="1:4" x14ac:dyDescent="0.25">
      <c r="A280" s="28" t="s">
        <v>409</v>
      </c>
      <c r="B280" s="1" t="s">
        <v>1037</v>
      </c>
      <c r="C280" s="1" t="s">
        <v>373</v>
      </c>
      <c r="D280" s="31">
        <v>44083</v>
      </c>
    </row>
    <row r="281" spans="1:4" x14ac:dyDescent="0.25">
      <c r="A281" s="28" t="s">
        <v>409</v>
      </c>
      <c r="B281" s="1" t="s">
        <v>1038</v>
      </c>
      <c r="C281" s="1" t="s">
        <v>374</v>
      </c>
      <c r="D281" s="31">
        <v>44083</v>
      </c>
    </row>
    <row r="282" spans="1:4" x14ac:dyDescent="0.25">
      <c r="A282" s="28" t="s">
        <v>409</v>
      </c>
      <c r="B282" s="1" t="s">
        <v>1039</v>
      </c>
      <c r="C282" s="1" t="s">
        <v>375</v>
      </c>
      <c r="D282" s="31">
        <v>44083</v>
      </c>
    </row>
    <row r="283" spans="1:4" x14ac:dyDescent="0.25">
      <c r="A283" s="28" t="s">
        <v>409</v>
      </c>
      <c r="B283" s="1" t="s">
        <v>1040</v>
      </c>
      <c r="C283" s="1" t="s">
        <v>376</v>
      </c>
      <c r="D283" s="31">
        <v>44083</v>
      </c>
    </row>
    <row r="284" spans="1:4" x14ac:dyDescent="0.25">
      <c r="A284" s="28" t="s">
        <v>409</v>
      </c>
      <c r="B284" s="1" t="s">
        <v>1041</v>
      </c>
      <c r="C284" s="1" t="s">
        <v>377</v>
      </c>
      <c r="D284" s="31">
        <v>44083</v>
      </c>
    </row>
    <row r="285" spans="1:4" x14ac:dyDescent="0.25">
      <c r="A285" s="28" t="s">
        <v>409</v>
      </c>
      <c r="B285" s="1" t="s">
        <v>1042</v>
      </c>
      <c r="C285" s="1" t="s">
        <v>378</v>
      </c>
      <c r="D285" s="31">
        <v>44083</v>
      </c>
    </row>
    <row r="286" spans="1:4" x14ac:dyDescent="0.25">
      <c r="A286" s="28" t="s">
        <v>409</v>
      </c>
      <c r="B286" s="1" t="s">
        <v>1043</v>
      </c>
      <c r="C286" s="1" t="s">
        <v>379</v>
      </c>
      <c r="D286" s="31">
        <v>44083</v>
      </c>
    </row>
    <row r="287" spans="1:4" x14ac:dyDescent="0.25">
      <c r="A287" s="28" t="s">
        <v>409</v>
      </c>
      <c r="B287" s="1" t="s">
        <v>1044</v>
      </c>
      <c r="C287" s="1" t="s">
        <v>380</v>
      </c>
      <c r="D287" s="31">
        <v>44083</v>
      </c>
    </row>
    <row r="288" spans="1:4" x14ac:dyDescent="0.25">
      <c r="A288" s="28" t="s">
        <v>409</v>
      </c>
      <c r="B288" s="1" t="s">
        <v>1045</v>
      </c>
      <c r="C288" s="1" t="s">
        <v>381</v>
      </c>
      <c r="D288" s="31">
        <v>44083</v>
      </c>
    </row>
    <row r="289" spans="1:4" x14ac:dyDescent="0.25">
      <c r="A289" s="28" t="s">
        <v>409</v>
      </c>
      <c r="B289" s="1" t="s">
        <v>1046</v>
      </c>
      <c r="C289" s="1" t="s">
        <v>382</v>
      </c>
      <c r="D289" s="31">
        <v>44083</v>
      </c>
    </row>
    <row r="290" spans="1:4" x14ac:dyDescent="0.25">
      <c r="A290" s="28" t="s">
        <v>409</v>
      </c>
      <c r="B290" s="1" t="s">
        <v>1047</v>
      </c>
      <c r="C290" s="1" t="s">
        <v>383</v>
      </c>
      <c r="D290" s="31">
        <v>44083</v>
      </c>
    </row>
    <row r="291" spans="1:4" x14ac:dyDescent="0.25">
      <c r="A291" s="28" t="s">
        <v>409</v>
      </c>
      <c r="B291" s="1" t="s">
        <v>1048</v>
      </c>
      <c r="C291" s="1" t="s">
        <v>384</v>
      </c>
      <c r="D291" s="31">
        <v>44083</v>
      </c>
    </row>
    <row r="292" spans="1:4" x14ac:dyDescent="0.25">
      <c r="A292" s="28" t="s">
        <v>409</v>
      </c>
      <c r="B292" s="1" t="s">
        <v>1049</v>
      </c>
      <c r="C292" s="1" t="s">
        <v>385</v>
      </c>
      <c r="D292" s="31">
        <v>44083</v>
      </c>
    </row>
    <row r="293" spans="1:4" x14ac:dyDescent="0.25">
      <c r="A293" s="28" t="s">
        <v>409</v>
      </c>
      <c r="B293" s="1" t="s">
        <v>1050</v>
      </c>
      <c r="C293" s="1" t="s">
        <v>386</v>
      </c>
      <c r="D293" s="31">
        <v>44083</v>
      </c>
    </row>
    <row r="294" spans="1:4" x14ac:dyDescent="0.25">
      <c r="A294" s="28" t="s">
        <v>409</v>
      </c>
      <c r="B294" s="1" t="s">
        <v>1051</v>
      </c>
      <c r="C294" s="1" t="s">
        <v>387</v>
      </c>
      <c r="D294" s="31">
        <v>44083</v>
      </c>
    </row>
    <row r="295" spans="1:4" x14ac:dyDescent="0.25">
      <c r="A295" s="28" t="s">
        <v>409</v>
      </c>
      <c r="B295" s="1" t="s">
        <v>1052</v>
      </c>
      <c r="C295" s="1" t="s">
        <v>388</v>
      </c>
      <c r="D295" s="31">
        <v>44083</v>
      </c>
    </row>
    <row r="296" spans="1:4" x14ac:dyDescent="0.25">
      <c r="A296" s="28" t="s">
        <v>409</v>
      </c>
      <c r="B296" s="1" t="s">
        <v>1053</v>
      </c>
      <c r="C296" s="1" t="s">
        <v>389</v>
      </c>
      <c r="D296" s="31">
        <v>44083</v>
      </c>
    </row>
    <row r="297" spans="1:4" x14ac:dyDescent="0.25">
      <c r="A297" s="28" t="s">
        <v>409</v>
      </c>
      <c r="B297" s="1" t="s">
        <v>1054</v>
      </c>
      <c r="C297" s="1" t="s">
        <v>390</v>
      </c>
      <c r="D297" s="31">
        <v>44083</v>
      </c>
    </row>
    <row r="298" spans="1:4" x14ac:dyDescent="0.25">
      <c r="A298" s="28" t="s">
        <v>409</v>
      </c>
      <c r="B298" s="1" t="s">
        <v>1055</v>
      </c>
      <c r="C298" s="1" t="s">
        <v>391</v>
      </c>
      <c r="D298" s="31">
        <v>44083</v>
      </c>
    </row>
    <row r="299" spans="1:4" x14ac:dyDescent="0.25">
      <c r="A299" s="28" t="s">
        <v>409</v>
      </c>
      <c r="B299" s="1" t="s">
        <v>1056</v>
      </c>
      <c r="C299" s="1" t="s">
        <v>392</v>
      </c>
      <c r="D299" s="31">
        <v>44083</v>
      </c>
    </row>
    <row r="300" spans="1:4" x14ac:dyDescent="0.25">
      <c r="A300" s="28" t="s">
        <v>409</v>
      </c>
      <c r="B300" s="1" t="s">
        <v>1057</v>
      </c>
      <c r="C300" s="1" t="s">
        <v>393</v>
      </c>
      <c r="D300" s="31">
        <v>44083</v>
      </c>
    </row>
    <row r="301" spans="1:4" x14ac:dyDescent="0.25">
      <c r="A301" s="28" t="s">
        <v>409</v>
      </c>
      <c r="B301" s="1" t="s">
        <v>1058</v>
      </c>
      <c r="C301" s="1" t="s">
        <v>394</v>
      </c>
      <c r="D301" s="31">
        <v>44083</v>
      </c>
    </row>
    <row r="302" spans="1:4" x14ac:dyDescent="0.25">
      <c r="A302" s="28" t="s">
        <v>409</v>
      </c>
      <c r="B302" s="1" t="s">
        <v>1059</v>
      </c>
      <c r="C302" s="1" t="s">
        <v>395</v>
      </c>
      <c r="D302" s="31">
        <v>44083</v>
      </c>
    </row>
    <row r="303" spans="1:4" x14ac:dyDescent="0.25">
      <c r="A303" s="28" t="s">
        <v>409</v>
      </c>
      <c r="B303" s="1" t="s">
        <v>1060</v>
      </c>
      <c r="C303" s="1" t="s">
        <v>396</v>
      </c>
      <c r="D303" s="31">
        <v>44083</v>
      </c>
    </row>
    <row r="304" spans="1:4" x14ac:dyDescent="0.25">
      <c r="A304" s="28" t="s">
        <v>409</v>
      </c>
      <c r="B304" s="1" t="s">
        <v>1061</v>
      </c>
      <c r="C304" s="1" t="s">
        <v>397</v>
      </c>
      <c r="D304" s="31">
        <v>44083</v>
      </c>
    </row>
    <row r="305" spans="1:4" x14ac:dyDescent="0.25">
      <c r="A305" s="28" t="s">
        <v>409</v>
      </c>
      <c r="B305" s="1" t="s">
        <v>1062</v>
      </c>
      <c r="C305" s="1" t="s">
        <v>398</v>
      </c>
      <c r="D305" s="31">
        <v>44083</v>
      </c>
    </row>
    <row r="306" spans="1:4" x14ac:dyDescent="0.25">
      <c r="A306" s="28" t="s">
        <v>409</v>
      </c>
      <c r="B306" s="1" t="s">
        <v>1063</v>
      </c>
      <c r="C306" s="1" t="s">
        <v>399</v>
      </c>
      <c r="D306" s="31">
        <v>44083</v>
      </c>
    </row>
    <row r="307" spans="1:4" x14ac:dyDescent="0.25">
      <c r="A307" s="28" t="s">
        <v>409</v>
      </c>
      <c r="B307" s="1" t="s">
        <v>1064</v>
      </c>
      <c r="C307" s="1" t="s">
        <v>400</v>
      </c>
      <c r="D307" s="31">
        <v>44083</v>
      </c>
    </row>
    <row r="308" spans="1:4" x14ac:dyDescent="0.25">
      <c r="A308" s="28" t="s">
        <v>409</v>
      </c>
      <c r="B308" s="1" t="s">
        <v>1065</v>
      </c>
      <c r="C308" s="1" t="s">
        <v>401</v>
      </c>
      <c r="D308" s="31">
        <v>44083</v>
      </c>
    </row>
    <row r="309" spans="1:4" x14ac:dyDescent="0.25">
      <c r="A309" s="28" t="s">
        <v>409</v>
      </c>
      <c r="B309" s="1" t="s">
        <v>1066</v>
      </c>
      <c r="C309" s="1" t="s">
        <v>402</v>
      </c>
      <c r="D309" s="31">
        <v>44083</v>
      </c>
    </row>
    <row r="310" spans="1:4" x14ac:dyDescent="0.25">
      <c r="A310" s="28" t="s">
        <v>409</v>
      </c>
      <c r="B310" s="1" t="s">
        <v>1067</v>
      </c>
      <c r="C310" s="1" t="s">
        <v>403</v>
      </c>
      <c r="D310" s="31">
        <v>44083</v>
      </c>
    </row>
    <row r="311" spans="1:4" x14ac:dyDescent="0.25">
      <c r="A311" s="28" t="s">
        <v>409</v>
      </c>
      <c r="B311" s="1" t="s">
        <v>1068</v>
      </c>
      <c r="C311" s="1" t="s">
        <v>404</v>
      </c>
      <c r="D311" s="31">
        <v>44083</v>
      </c>
    </row>
    <row r="312" spans="1:4" x14ac:dyDescent="0.25">
      <c r="A312" s="28" t="s">
        <v>409</v>
      </c>
      <c r="B312" s="1" t="s">
        <v>1069</v>
      </c>
      <c r="C312" s="1" t="s">
        <v>405</v>
      </c>
      <c r="D312" s="31">
        <v>44083</v>
      </c>
    </row>
    <row r="313" spans="1:4" x14ac:dyDescent="0.25">
      <c r="A313" s="28" t="s">
        <v>409</v>
      </c>
      <c r="B313" s="1" t="s">
        <v>1070</v>
      </c>
      <c r="C313" s="1" t="s">
        <v>406</v>
      </c>
      <c r="D313" s="31">
        <v>44083</v>
      </c>
    </row>
    <row r="314" spans="1:4" x14ac:dyDescent="0.25">
      <c r="A314" s="28" t="s">
        <v>409</v>
      </c>
      <c r="B314" s="1" t="s">
        <v>1071</v>
      </c>
      <c r="C314" s="1" t="s">
        <v>407</v>
      </c>
      <c r="D314" s="31">
        <v>44083</v>
      </c>
    </row>
    <row r="315" spans="1:4" x14ac:dyDescent="0.25">
      <c r="A315" s="28" t="s">
        <v>409</v>
      </c>
      <c r="B315" s="1" t="s">
        <v>1072</v>
      </c>
      <c r="C315" s="1" t="s">
        <v>408</v>
      </c>
      <c r="D315" s="31">
        <v>44083</v>
      </c>
    </row>
    <row r="316" spans="1:4" x14ac:dyDescent="0.25">
      <c r="A316" s="28" t="s">
        <v>525</v>
      </c>
      <c r="B316" s="1" t="s">
        <v>952</v>
      </c>
      <c r="C316" s="1" t="s">
        <v>278</v>
      </c>
      <c r="D316" s="31">
        <v>43668</v>
      </c>
    </row>
    <row r="317" spans="1:4" x14ac:dyDescent="0.25">
      <c r="A317" s="28" t="s">
        <v>525</v>
      </c>
      <c r="B317" s="1" t="s">
        <v>953</v>
      </c>
      <c r="C317" s="1" t="s">
        <v>279</v>
      </c>
      <c r="D317" s="31">
        <v>43668</v>
      </c>
    </row>
    <row r="318" spans="1:4" x14ac:dyDescent="0.25">
      <c r="A318" s="28" t="s">
        <v>525</v>
      </c>
      <c r="B318" s="1" t="s">
        <v>954</v>
      </c>
      <c r="C318" s="1" t="s">
        <v>280</v>
      </c>
      <c r="D318" s="31">
        <v>43668</v>
      </c>
    </row>
    <row r="319" spans="1:4" x14ac:dyDescent="0.25">
      <c r="A319" s="28" t="s">
        <v>525</v>
      </c>
      <c r="B319" s="1" t="s">
        <v>1321</v>
      </c>
      <c r="C319" s="1" t="s">
        <v>281</v>
      </c>
      <c r="D319" s="31">
        <v>43668</v>
      </c>
    </row>
    <row r="320" spans="1:4" x14ac:dyDescent="0.25">
      <c r="A320" s="28" t="s">
        <v>525</v>
      </c>
      <c r="B320" s="1" t="s">
        <v>1322</v>
      </c>
      <c r="C320" s="1" t="s">
        <v>282</v>
      </c>
      <c r="D320" s="31">
        <v>43668</v>
      </c>
    </row>
    <row r="321" spans="1:4" x14ac:dyDescent="0.25">
      <c r="A321" s="28" t="s">
        <v>525</v>
      </c>
      <c r="B321" s="1" t="s">
        <v>955</v>
      </c>
      <c r="C321" s="1" t="s">
        <v>283</v>
      </c>
      <c r="D321" s="31">
        <v>43668</v>
      </c>
    </row>
    <row r="322" spans="1:4" x14ac:dyDescent="0.25">
      <c r="A322" s="28" t="s">
        <v>525</v>
      </c>
      <c r="B322" s="1" t="s">
        <v>956</v>
      </c>
      <c r="C322" s="1" t="s">
        <v>284</v>
      </c>
      <c r="D322" s="31">
        <v>43668</v>
      </c>
    </row>
    <row r="323" spans="1:4" x14ac:dyDescent="0.25">
      <c r="A323" s="28" t="s">
        <v>525</v>
      </c>
      <c r="B323" s="1" t="s">
        <v>957</v>
      </c>
      <c r="C323" s="1" t="s">
        <v>285</v>
      </c>
      <c r="D323" s="31">
        <v>43668</v>
      </c>
    </row>
    <row r="324" spans="1:4" x14ac:dyDescent="0.25">
      <c r="A324" s="28" t="s">
        <v>525</v>
      </c>
      <c r="B324" s="1" t="s">
        <v>958</v>
      </c>
      <c r="C324" s="1" t="s">
        <v>286</v>
      </c>
      <c r="D324" s="31">
        <v>43668</v>
      </c>
    </row>
    <row r="325" spans="1:4" x14ac:dyDescent="0.25">
      <c r="A325" s="28" t="s">
        <v>525</v>
      </c>
      <c r="B325" s="1" t="s">
        <v>959</v>
      </c>
      <c r="C325" s="1" t="s">
        <v>287</v>
      </c>
      <c r="D325" s="31">
        <v>43668</v>
      </c>
    </row>
    <row r="326" spans="1:4" x14ac:dyDescent="0.25">
      <c r="A326" s="28" t="s">
        <v>525</v>
      </c>
      <c r="B326" s="1" t="s">
        <v>960</v>
      </c>
      <c r="C326" s="1" t="s">
        <v>288</v>
      </c>
      <c r="D326" s="31">
        <v>43668</v>
      </c>
    </row>
    <row r="327" spans="1:4" x14ac:dyDescent="0.25">
      <c r="A327" s="28" t="s">
        <v>525</v>
      </c>
      <c r="B327" s="1" t="s">
        <v>961</v>
      </c>
      <c r="C327" s="1" t="s">
        <v>289</v>
      </c>
      <c r="D327" s="31">
        <v>43668</v>
      </c>
    </row>
    <row r="328" spans="1:4" x14ac:dyDescent="0.25">
      <c r="A328" s="28" t="s">
        <v>525</v>
      </c>
      <c r="B328" s="1" t="s">
        <v>962</v>
      </c>
      <c r="C328" s="1" t="s">
        <v>290</v>
      </c>
      <c r="D328" s="31">
        <v>43668</v>
      </c>
    </row>
    <row r="329" spans="1:4" x14ac:dyDescent="0.25">
      <c r="A329" s="28" t="s">
        <v>525</v>
      </c>
      <c r="B329" s="1" t="s">
        <v>963</v>
      </c>
      <c r="C329" s="1" t="s">
        <v>291</v>
      </c>
      <c r="D329" s="31">
        <v>43668</v>
      </c>
    </row>
    <row r="330" spans="1:4" x14ac:dyDescent="0.25">
      <c r="A330" s="28" t="s">
        <v>525</v>
      </c>
      <c r="B330" s="1" t="s">
        <v>964</v>
      </c>
      <c r="C330" s="1" t="s">
        <v>292</v>
      </c>
      <c r="D330" s="31">
        <v>43668</v>
      </c>
    </row>
    <row r="331" spans="1:4" x14ac:dyDescent="0.25">
      <c r="A331" s="28" t="s">
        <v>525</v>
      </c>
      <c r="B331" s="1" t="s">
        <v>965</v>
      </c>
      <c r="C331" s="1" t="s">
        <v>293</v>
      </c>
      <c r="D331" s="31">
        <v>43668</v>
      </c>
    </row>
    <row r="332" spans="1:4" x14ac:dyDescent="0.25">
      <c r="A332" s="28" t="s">
        <v>525</v>
      </c>
      <c r="B332" s="1" t="s">
        <v>966</v>
      </c>
      <c r="C332" s="1" t="s">
        <v>294</v>
      </c>
      <c r="D332" s="31">
        <v>43668</v>
      </c>
    </row>
    <row r="333" spans="1:4" x14ac:dyDescent="0.25">
      <c r="A333" s="28" t="s">
        <v>525</v>
      </c>
      <c r="B333" s="1" t="s">
        <v>1073</v>
      </c>
      <c r="C333" s="1" t="s">
        <v>296</v>
      </c>
      <c r="D333" s="31">
        <v>43668</v>
      </c>
    </row>
    <row r="334" spans="1:4" x14ac:dyDescent="0.25">
      <c r="A334" s="28" t="s">
        <v>525</v>
      </c>
      <c r="B334" s="1" t="s">
        <v>998</v>
      </c>
      <c r="C334" s="1" t="s">
        <v>298</v>
      </c>
      <c r="D334" s="31">
        <v>43668</v>
      </c>
    </row>
    <row r="335" spans="1:4" x14ac:dyDescent="0.25">
      <c r="A335" s="28" t="s">
        <v>525</v>
      </c>
      <c r="B335" s="1" t="s">
        <v>1325</v>
      </c>
      <c r="C335" s="1" t="s">
        <v>299</v>
      </c>
      <c r="D335" s="31">
        <v>43668</v>
      </c>
    </row>
    <row r="336" spans="1:4" x14ac:dyDescent="0.25">
      <c r="A336" s="28" t="s">
        <v>525</v>
      </c>
      <c r="B336" s="1" t="s">
        <v>969</v>
      </c>
      <c r="C336" s="1" t="s">
        <v>300</v>
      </c>
      <c r="D336" s="31">
        <v>43668</v>
      </c>
    </row>
    <row r="337" spans="1:4" x14ac:dyDescent="0.25">
      <c r="A337" s="28" t="s">
        <v>525</v>
      </c>
      <c r="B337" s="1" t="s">
        <v>971</v>
      </c>
      <c r="C337" s="1" t="s">
        <v>302</v>
      </c>
      <c r="D337" s="31">
        <v>43668</v>
      </c>
    </row>
    <row r="338" spans="1:4" x14ac:dyDescent="0.25">
      <c r="A338" s="28" t="s">
        <v>525</v>
      </c>
      <c r="B338" s="1" t="s">
        <v>972</v>
      </c>
      <c r="C338" s="1" t="s">
        <v>303</v>
      </c>
      <c r="D338" s="31">
        <v>43668</v>
      </c>
    </row>
    <row r="339" spans="1:4" x14ac:dyDescent="0.25">
      <c r="A339" s="28" t="s">
        <v>525</v>
      </c>
      <c r="B339" s="1" t="s">
        <v>973</v>
      </c>
      <c r="C339" s="1" t="s">
        <v>304</v>
      </c>
      <c r="D339" s="31">
        <v>43668</v>
      </c>
    </row>
    <row r="340" spans="1:4" x14ac:dyDescent="0.25">
      <c r="A340" s="28" t="s">
        <v>525</v>
      </c>
      <c r="B340" s="1" t="s">
        <v>975</v>
      </c>
      <c r="C340" s="1" t="s">
        <v>306</v>
      </c>
      <c r="D340" s="31">
        <v>43668</v>
      </c>
    </row>
    <row r="341" spans="1:4" x14ac:dyDescent="0.25">
      <c r="A341" s="28" t="s">
        <v>525</v>
      </c>
      <c r="B341" s="1" t="s">
        <v>976</v>
      </c>
      <c r="C341" s="1" t="s">
        <v>307</v>
      </c>
      <c r="D341" s="31">
        <v>43668</v>
      </c>
    </row>
    <row r="342" spans="1:4" x14ac:dyDescent="0.25">
      <c r="A342" s="28" t="s">
        <v>525</v>
      </c>
      <c r="B342" s="1" t="s">
        <v>977</v>
      </c>
      <c r="C342" s="1" t="s">
        <v>308</v>
      </c>
      <c r="D342" s="31">
        <v>43668</v>
      </c>
    </row>
    <row r="343" spans="1:4" x14ac:dyDescent="0.25">
      <c r="A343" s="28" t="s">
        <v>525</v>
      </c>
      <c r="B343" s="1" t="s">
        <v>978</v>
      </c>
      <c r="C343" s="1" t="s">
        <v>309</v>
      </c>
      <c r="D343" s="31">
        <v>43668</v>
      </c>
    </row>
    <row r="344" spans="1:4" x14ac:dyDescent="0.25">
      <c r="A344" s="28" t="s">
        <v>525</v>
      </c>
      <c r="B344" s="1" t="s">
        <v>980</v>
      </c>
      <c r="C344" s="1" t="s">
        <v>311</v>
      </c>
      <c r="D344" s="31">
        <v>43668</v>
      </c>
    </row>
    <row r="345" spans="1:4" x14ac:dyDescent="0.25">
      <c r="A345" s="28" t="s">
        <v>525</v>
      </c>
      <c r="B345" s="1" t="s">
        <v>981</v>
      </c>
      <c r="C345" s="1" t="s">
        <v>312</v>
      </c>
      <c r="D345" s="31">
        <v>43668</v>
      </c>
    </row>
    <row r="346" spans="1:4" x14ac:dyDescent="0.25">
      <c r="A346" s="28" t="s">
        <v>525</v>
      </c>
      <c r="B346" s="1" t="s">
        <v>982</v>
      </c>
      <c r="C346" s="1" t="s">
        <v>313</v>
      </c>
      <c r="D346" s="31">
        <v>43668</v>
      </c>
    </row>
    <row r="347" spans="1:4" x14ac:dyDescent="0.25">
      <c r="A347" s="28" t="s">
        <v>525</v>
      </c>
      <c r="B347" s="1" t="s">
        <v>983</v>
      </c>
      <c r="C347" s="1" t="s">
        <v>314</v>
      </c>
      <c r="D347" s="31">
        <v>43668</v>
      </c>
    </row>
    <row r="348" spans="1:4" x14ac:dyDescent="0.25">
      <c r="A348" s="28" t="s">
        <v>525</v>
      </c>
      <c r="B348" s="1" t="s">
        <v>984</v>
      </c>
      <c r="C348" s="1" t="s">
        <v>315</v>
      </c>
      <c r="D348" s="31">
        <v>43668</v>
      </c>
    </row>
    <row r="349" spans="1:4" x14ac:dyDescent="0.25">
      <c r="A349" s="28" t="s">
        <v>525</v>
      </c>
      <c r="B349" s="1" t="s">
        <v>985</v>
      </c>
      <c r="C349" s="1" t="s">
        <v>316</v>
      </c>
      <c r="D349" s="31">
        <v>43668</v>
      </c>
    </row>
    <row r="350" spans="1:4" x14ac:dyDescent="0.25">
      <c r="A350" s="28" t="s">
        <v>525</v>
      </c>
      <c r="B350" s="1" t="s">
        <v>999</v>
      </c>
      <c r="C350" s="1" t="s">
        <v>317</v>
      </c>
      <c r="D350" s="31">
        <v>43668</v>
      </c>
    </row>
    <row r="351" spans="1:4" x14ac:dyDescent="0.25">
      <c r="A351" s="28" t="s">
        <v>525</v>
      </c>
      <c r="B351" s="1" t="s">
        <v>986</v>
      </c>
      <c r="C351" s="1" t="s">
        <v>318</v>
      </c>
      <c r="D351" s="31">
        <v>43668</v>
      </c>
    </row>
    <row r="352" spans="1:4" x14ac:dyDescent="0.25">
      <c r="A352" s="28" t="s">
        <v>525</v>
      </c>
      <c r="B352" s="1" t="s">
        <v>987</v>
      </c>
      <c r="C352" s="1" t="s">
        <v>319</v>
      </c>
      <c r="D352" s="31">
        <v>43668</v>
      </c>
    </row>
    <row r="353" spans="1:4" x14ac:dyDescent="0.25">
      <c r="A353" s="28" t="s">
        <v>525</v>
      </c>
      <c r="B353" s="1" t="s">
        <v>990</v>
      </c>
      <c r="C353" s="1" t="s">
        <v>322</v>
      </c>
      <c r="D353" s="31">
        <v>43668</v>
      </c>
    </row>
    <row r="354" spans="1:4" x14ac:dyDescent="0.25">
      <c r="A354" s="28" t="s">
        <v>525</v>
      </c>
      <c r="B354" s="1" t="s">
        <v>991</v>
      </c>
      <c r="C354" s="1" t="s">
        <v>323</v>
      </c>
      <c r="D354" s="31">
        <v>43668</v>
      </c>
    </row>
    <row r="355" spans="1:4" x14ac:dyDescent="0.25">
      <c r="A355" s="28" t="s">
        <v>525</v>
      </c>
      <c r="B355" s="1" t="s">
        <v>992</v>
      </c>
      <c r="C355" s="1" t="s">
        <v>324</v>
      </c>
      <c r="D355" s="31">
        <v>43668</v>
      </c>
    </row>
    <row r="356" spans="1:4" x14ac:dyDescent="0.25">
      <c r="A356" s="28" t="s">
        <v>525</v>
      </c>
      <c r="B356" s="1" t="s">
        <v>993</v>
      </c>
      <c r="C356" s="1" t="s">
        <v>325</v>
      </c>
      <c r="D356" s="31">
        <v>43668</v>
      </c>
    </row>
    <row r="357" spans="1:4" x14ac:dyDescent="0.25">
      <c r="A357" s="28" t="s">
        <v>525</v>
      </c>
      <c r="B357" s="1" t="s">
        <v>1330</v>
      </c>
      <c r="C357" s="1" t="s">
        <v>326</v>
      </c>
      <c r="D357" s="31">
        <v>43668</v>
      </c>
    </row>
    <row r="358" spans="1:4" x14ac:dyDescent="0.25">
      <c r="A358" s="28" t="s">
        <v>525</v>
      </c>
      <c r="B358" s="1" t="s">
        <v>1074</v>
      </c>
      <c r="C358" s="1" t="s">
        <v>327</v>
      </c>
      <c r="D358" s="31">
        <v>43668</v>
      </c>
    </row>
    <row r="359" spans="1:4" x14ac:dyDescent="0.25">
      <c r="A359" s="28" t="s">
        <v>525</v>
      </c>
      <c r="B359" s="1" t="s">
        <v>994</v>
      </c>
      <c r="C359" s="1" t="s">
        <v>328</v>
      </c>
      <c r="D359" s="31">
        <v>43668</v>
      </c>
    </row>
    <row r="360" spans="1:4" x14ac:dyDescent="0.25">
      <c r="A360" s="28" t="s">
        <v>525</v>
      </c>
      <c r="B360" s="1" t="s">
        <v>1075</v>
      </c>
      <c r="C360" s="1" t="s">
        <v>329</v>
      </c>
      <c r="D360" s="31">
        <v>43668</v>
      </c>
    </row>
    <row r="361" spans="1:4" x14ac:dyDescent="0.25">
      <c r="A361" s="28" t="s">
        <v>525</v>
      </c>
      <c r="B361" s="1" t="s">
        <v>995</v>
      </c>
      <c r="C361" s="1" t="s">
        <v>330</v>
      </c>
      <c r="D361" s="31">
        <v>43668</v>
      </c>
    </row>
    <row r="362" spans="1:4" x14ac:dyDescent="0.25">
      <c r="A362" s="28" t="s">
        <v>525</v>
      </c>
      <c r="B362" s="1" t="s">
        <v>996</v>
      </c>
      <c r="C362" s="1" t="s">
        <v>331</v>
      </c>
      <c r="D362" s="31">
        <v>43668</v>
      </c>
    </row>
    <row r="363" spans="1:4" x14ac:dyDescent="0.25">
      <c r="A363" s="28" t="s">
        <v>525</v>
      </c>
      <c r="B363" s="1" t="s">
        <v>1076</v>
      </c>
      <c r="C363" s="1" t="s">
        <v>332</v>
      </c>
      <c r="D363" s="31">
        <v>43668</v>
      </c>
    </row>
    <row r="364" spans="1:4" x14ac:dyDescent="0.25">
      <c r="A364" s="28" t="s">
        <v>525</v>
      </c>
      <c r="B364" s="1" t="s">
        <v>997</v>
      </c>
      <c r="C364" s="1" t="s">
        <v>333</v>
      </c>
      <c r="D364" s="31">
        <v>43668</v>
      </c>
    </row>
    <row r="365" spans="1:4" x14ac:dyDescent="0.25">
      <c r="A365" s="28" t="s">
        <v>525</v>
      </c>
      <c r="B365" s="1" t="s">
        <v>1000</v>
      </c>
      <c r="C365" s="1" t="s">
        <v>336</v>
      </c>
      <c r="D365" s="31">
        <v>44083</v>
      </c>
    </row>
    <row r="366" spans="1:4" x14ac:dyDescent="0.25">
      <c r="A366" s="28" t="s">
        <v>525</v>
      </c>
      <c r="B366" s="1" t="s">
        <v>1001</v>
      </c>
      <c r="C366" s="1" t="s">
        <v>337</v>
      </c>
      <c r="D366" s="31">
        <v>44083</v>
      </c>
    </row>
    <row r="367" spans="1:4" x14ac:dyDescent="0.25">
      <c r="A367" s="28" t="s">
        <v>525</v>
      </c>
      <c r="B367" s="1" t="s">
        <v>1002</v>
      </c>
      <c r="C367" s="1" t="s">
        <v>338</v>
      </c>
      <c r="D367" s="31">
        <v>44083</v>
      </c>
    </row>
    <row r="368" spans="1:4" x14ac:dyDescent="0.25">
      <c r="A368" s="28" t="s">
        <v>525</v>
      </c>
      <c r="B368" s="1" t="s">
        <v>1003</v>
      </c>
      <c r="C368" s="1" t="s">
        <v>339</v>
      </c>
      <c r="D368" s="31">
        <v>44083</v>
      </c>
    </row>
    <row r="369" spans="1:4" x14ac:dyDescent="0.25">
      <c r="A369" s="28" t="s">
        <v>525</v>
      </c>
      <c r="B369" s="1" t="s">
        <v>1004</v>
      </c>
      <c r="C369" s="1" t="s">
        <v>340</v>
      </c>
      <c r="D369" s="31">
        <v>44083</v>
      </c>
    </row>
    <row r="370" spans="1:4" x14ac:dyDescent="0.25">
      <c r="A370" s="28" t="s">
        <v>525</v>
      </c>
      <c r="B370" s="1" t="s">
        <v>1005</v>
      </c>
      <c r="C370" s="1" t="s">
        <v>341</v>
      </c>
      <c r="D370" s="31">
        <v>44083</v>
      </c>
    </row>
    <row r="371" spans="1:4" x14ac:dyDescent="0.25">
      <c r="A371" s="28" t="s">
        <v>525</v>
      </c>
      <c r="B371" s="1" t="s">
        <v>1006</v>
      </c>
      <c r="C371" s="1" t="s">
        <v>342</v>
      </c>
      <c r="D371" s="31">
        <v>44083</v>
      </c>
    </row>
    <row r="372" spans="1:4" x14ac:dyDescent="0.25">
      <c r="A372" s="28" t="s">
        <v>525</v>
      </c>
      <c r="B372" s="1" t="s">
        <v>1007</v>
      </c>
      <c r="C372" s="1" t="s">
        <v>343</v>
      </c>
      <c r="D372" s="31">
        <v>44083</v>
      </c>
    </row>
    <row r="373" spans="1:4" x14ac:dyDescent="0.25">
      <c r="A373" s="28" t="s">
        <v>525</v>
      </c>
      <c r="B373" s="1" t="s">
        <v>1008</v>
      </c>
      <c r="C373" s="1" t="s">
        <v>344</v>
      </c>
      <c r="D373" s="31">
        <v>44083</v>
      </c>
    </row>
    <row r="374" spans="1:4" x14ac:dyDescent="0.25">
      <c r="A374" s="28" t="s">
        <v>525</v>
      </c>
      <c r="B374" s="1" t="s">
        <v>1009</v>
      </c>
      <c r="C374" s="1" t="s">
        <v>345</v>
      </c>
      <c r="D374" s="31">
        <v>44083</v>
      </c>
    </row>
    <row r="375" spans="1:4" x14ac:dyDescent="0.25">
      <c r="A375" s="28" t="s">
        <v>525</v>
      </c>
      <c r="B375" s="1" t="s">
        <v>1010</v>
      </c>
      <c r="C375" s="1" t="s">
        <v>346</v>
      </c>
      <c r="D375" s="31">
        <v>44083</v>
      </c>
    </row>
    <row r="376" spans="1:4" x14ac:dyDescent="0.25">
      <c r="A376" s="28" t="s">
        <v>525</v>
      </c>
      <c r="B376" s="1" t="s">
        <v>1011</v>
      </c>
      <c r="C376" s="1" t="s">
        <v>347</v>
      </c>
      <c r="D376" s="31">
        <v>44083</v>
      </c>
    </row>
    <row r="377" spans="1:4" x14ac:dyDescent="0.25">
      <c r="A377" s="28" t="s">
        <v>525</v>
      </c>
      <c r="B377" s="1" t="s">
        <v>1012</v>
      </c>
      <c r="C377" s="1" t="s">
        <v>348</v>
      </c>
      <c r="D377" s="31">
        <v>44083</v>
      </c>
    </row>
    <row r="378" spans="1:4" x14ac:dyDescent="0.25">
      <c r="A378" s="28" t="s">
        <v>525</v>
      </c>
      <c r="B378" s="1" t="s">
        <v>1013</v>
      </c>
      <c r="C378" s="1" t="s">
        <v>349</v>
      </c>
      <c r="D378" s="31">
        <v>44083</v>
      </c>
    </row>
    <row r="379" spans="1:4" x14ac:dyDescent="0.25">
      <c r="A379" s="28" t="s">
        <v>525</v>
      </c>
      <c r="B379" s="1" t="s">
        <v>1014</v>
      </c>
      <c r="C379" s="1" t="s">
        <v>350</v>
      </c>
      <c r="D379" s="31">
        <v>44083</v>
      </c>
    </row>
    <row r="380" spans="1:4" x14ac:dyDescent="0.25">
      <c r="A380" s="28" t="s">
        <v>525</v>
      </c>
      <c r="B380" s="1" t="s">
        <v>1016</v>
      </c>
      <c r="C380" s="1" t="s">
        <v>352</v>
      </c>
      <c r="D380" s="31">
        <v>44083</v>
      </c>
    </row>
    <row r="381" spans="1:4" x14ac:dyDescent="0.25">
      <c r="A381" s="28" t="s">
        <v>525</v>
      </c>
      <c r="B381" s="1" t="s">
        <v>1017</v>
      </c>
      <c r="C381" s="1" t="s">
        <v>353</v>
      </c>
      <c r="D381" s="31">
        <v>44083</v>
      </c>
    </row>
    <row r="382" spans="1:4" x14ac:dyDescent="0.25">
      <c r="A382" s="28" t="s">
        <v>525</v>
      </c>
      <c r="B382" s="1" t="s">
        <v>1018</v>
      </c>
      <c r="C382" s="1" t="s">
        <v>354</v>
      </c>
      <c r="D382" s="31">
        <v>44083</v>
      </c>
    </row>
    <row r="383" spans="1:4" x14ac:dyDescent="0.25">
      <c r="A383" s="28" t="s">
        <v>525</v>
      </c>
      <c r="B383" s="1" t="s">
        <v>1019</v>
      </c>
      <c r="C383" s="1" t="s">
        <v>355</v>
      </c>
      <c r="D383" s="31">
        <v>44083</v>
      </c>
    </row>
    <row r="384" spans="1:4" x14ac:dyDescent="0.25">
      <c r="A384" s="28" t="s">
        <v>525</v>
      </c>
      <c r="B384" s="1" t="s">
        <v>1020</v>
      </c>
      <c r="C384" s="1" t="s">
        <v>356</v>
      </c>
      <c r="D384" s="31">
        <v>44083</v>
      </c>
    </row>
    <row r="385" spans="1:4" x14ac:dyDescent="0.25">
      <c r="A385" s="28" t="s">
        <v>525</v>
      </c>
      <c r="B385" s="1" t="s">
        <v>1021</v>
      </c>
      <c r="C385" s="1" t="s">
        <v>357</v>
      </c>
      <c r="D385" s="31">
        <v>44083</v>
      </c>
    </row>
    <row r="386" spans="1:4" x14ac:dyDescent="0.25">
      <c r="A386" s="28" t="s">
        <v>525</v>
      </c>
      <c r="B386" s="1" t="s">
        <v>1022</v>
      </c>
      <c r="C386" s="1" t="s">
        <v>358</v>
      </c>
      <c r="D386" s="31">
        <v>44083</v>
      </c>
    </row>
    <row r="387" spans="1:4" x14ac:dyDescent="0.25">
      <c r="A387" s="28" t="s">
        <v>525</v>
      </c>
      <c r="B387" s="1" t="s">
        <v>1023</v>
      </c>
      <c r="C387" s="1" t="s">
        <v>359</v>
      </c>
      <c r="D387" s="31">
        <v>44083</v>
      </c>
    </row>
    <row r="388" spans="1:4" x14ac:dyDescent="0.25">
      <c r="A388" s="28" t="s">
        <v>525</v>
      </c>
      <c r="B388" s="1" t="s">
        <v>1024</v>
      </c>
      <c r="C388" s="1" t="s">
        <v>360</v>
      </c>
      <c r="D388" s="31">
        <v>44083</v>
      </c>
    </row>
    <row r="389" spans="1:4" x14ac:dyDescent="0.25">
      <c r="A389" s="28" t="s">
        <v>525</v>
      </c>
      <c r="B389" s="1" t="s">
        <v>1025</v>
      </c>
      <c r="C389" s="1" t="s">
        <v>361</v>
      </c>
      <c r="D389" s="31">
        <v>44083</v>
      </c>
    </row>
    <row r="390" spans="1:4" x14ac:dyDescent="0.25">
      <c r="A390" s="28" t="s">
        <v>525</v>
      </c>
      <c r="B390" s="1" t="s">
        <v>1026</v>
      </c>
      <c r="C390" s="1" t="s">
        <v>362</v>
      </c>
      <c r="D390" s="31">
        <v>44083</v>
      </c>
    </row>
    <row r="391" spans="1:4" x14ac:dyDescent="0.25">
      <c r="A391" s="28" t="s">
        <v>525</v>
      </c>
      <c r="B391" s="1" t="s">
        <v>1027</v>
      </c>
      <c r="C391" s="1" t="s">
        <v>363</v>
      </c>
      <c r="D391" s="31">
        <v>44083</v>
      </c>
    </row>
    <row r="392" spans="1:4" x14ac:dyDescent="0.25">
      <c r="A392" s="28" t="s">
        <v>525</v>
      </c>
      <c r="B392" s="1" t="s">
        <v>1028</v>
      </c>
      <c r="C392" s="1" t="s">
        <v>364</v>
      </c>
      <c r="D392" s="31">
        <v>44083</v>
      </c>
    </row>
    <row r="393" spans="1:4" x14ac:dyDescent="0.25">
      <c r="A393" s="28" t="s">
        <v>525</v>
      </c>
      <c r="B393" s="1" t="s">
        <v>1029</v>
      </c>
      <c r="C393" s="1" t="s">
        <v>365</v>
      </c>
      <c r="D393" s="31">
        <v>44083</v>
      </c>
    </row>
    <row r="394" spans="1:4" x14ac:dyDescent="0.25">
      <c r="A394" s="28" t="s">
        <v>525</v>
      </c>
      <c r="B394" s="1" t="s">
        <v>1030</v>
      </c>
      <c r="C394" s="1" t="s">
        <v>366</v>
      </c>
      <c r="D394" s="31">
        <v>44083</v>
      </c>
    </row>
    <row r="395" spans="1:4" x14ac:dyDescent="0.25">
      <c r="A395" s="28" t="s">
        <v>525</v>
      </c>
      <c r="B395" s="1" t="s">
        <v>1031</v>
      </c>
      <c r="C395" s="1" t="s">
        <v>367</v>
      </c>
      <c r="D395" s="31">
        <v>44083</v>
      </c>
    </row>
    <row r="396" spans="1:4" x14ac:dyDescent="0.25">
      <c r="A396" s="28" t="s">
        <v>525</v>
      </c>
      <c r="B396" s="1" t="s">
        <v>1032</v>
      </c>
      <c r="C396" s="1" t="s">
        <v>368</v>
      </c>
      <c r="D396" s="31">
        <v>44083</v>
      </c>
    </row>
    <row r="397" spans="1:4" x14ac:dyDescent="0.25">
      <c r="A397" s="28" t="s">
        <v>525</v>
      </c>
      <c r="B397" s="1" t="s">
        <v>1033</v>
      </c>
      <c r="C397" s="1" t="s">
        <v>369</v>
      </c>
      <c r="D397" s="31">
        <v>44083</v>
      </c>
    </row>
    <row r="398" spans="1:4" x14ac:dyDescent="0.25">
      <c r="A398" s="28" t="s">
        <v>525</v>
      </c>
      <c r="B398" s="1" t="s">
        <v>1034</v>
      </c>
      <c r="C398" s="1" t="s">
        <v>370</v>
      </c>
      <c r="D398" s="31">
        <v>44083</v>
      </c>
    </row>
    <row r="399" spans="1:4" x14ac:dyDescent="0.25">
      <c r="A399" s="28" t="s">
        <v>525</v>
      </c>
      <c r="B399" s="1" t="s">
        <v>1035</v>
      </c>
      <c r="C399" s="1" t="s">
        <v>371</v>
      </c>
      <c r="D399" s="31">
        <v>44083</v>
      </c>
    </row>
    <row r="400" spans="1:4" x14ac:dyDescent="0.25">
      <c r="A400" s="28" t="s">
        <v>525</v>
      </c>
      <c r="B400" s="1" t="s">
        <v>1036</v>
      </c>
      <c r="C400" s="1" t="s">
        <v>372</v>
      </c>
      <c r="D400" s="31">
        <v>44083</v>
      </c>
    </row>
    <row r="401" spans="1:4" x14ac:dyDescent="0.25">
      <c r="A401" s="28" t="s">
        <v>525</v>
      </c>
      <c r="B401" s="1" t="s">
        <v>1037</v>
      </c>
      <c r="C401" s="1" t="s">
        <v>373</v>
      </c>
      <c r="D401" s="31">
        <v>44083</v>
      </c>
    </row>
    <row r="402" spans="1:4" x14ac:dyDescent="0.25">
      <c r="A402" s="28" t="s">
        <v>525</v>
      </c>
      <c r="B402" s="1" t="s">
        <v>1038</v>
      </c>
      <c r="C402" s="1" t="s">
        <v>374</v>
      </c>
      <c r="D402" s="31">
        <v>44083</v>
      </c>
    </row>
    <row r="403" spans="1:4" x14ac:dyDescent="0.25">
      <c r="A403" s="28" t="s">
        <v>525</v>
      </c>
      <c r="B403" s="1" t="s">
        <v>1039</v>
      </c>
      <c r="C403" s="1" t="s">
        <v>375</v>
      </c>
      <c r="D403" s="31">
        <v>44083</v>
      </c>
    </row>
    <row r="404" spans="1:4" x14ac:dyDescent="0.25">
      <c r="A404" s="28" t="s">
        <v>525</v>
      </c>
      <c r="B404" s="1" t="s">
        <v>1040</v>
      </c>
      <c r="C404" s="1" t="s">
        <v>376</v>
      </c>
      <c r="D404" s="31">
        <v>44083</v>
      </c>
    </row>
    <row r="405" spans="1:4" x14ac:dyDescent="0.25">
      <c r="A405" s="28" t="s">
        <v>525</v>
      </c>
      <c r="B405" s="1" t="s">
        <v>1041</v>
      </c>
      <c r="C405" s="1" t="s">
        <v>377</v>
      </c>
      <c r="D405" s="31">
        <v>44083</v>
      </c>
    </row>
    <row r="406" spans="1:4" x14ac:dyDescent="0.25">
      <c r="A406" s="28" t="s">
        <v>525</v>
      </c>
      <c r="B406" s="1" t="s">
        <v>1042</v>
      </c>
      <c r="C406" s="1" t="s">
        <v>378</v>
      </c>
      <c r="D406" s="31">
        <v>44083</v>
      </c>
    </row>
    <row r="407" spans="1:4" x14ac:dyDescent="0.25">
      <c r="A407" s="28" t="s">
        <v>525</v>
      </c>
      <c r="B407" s="1" t="s">
        <v>1043</v>
      </c>
      <c r="C407" s="1" t="s">
        <v>379</v>
      </c>
      <c r="D407" s="31">
        <v>44083</v>
      </c>
    </row>
    <row r="408" spans="1:4" x14ac:dyDescent="0.25">
      <c r="A408" s="28" t="s">
        <v>525</v>
      </c>
      <c r="B408" s="1" t="s">
        <v>1044</v>
      </c>
      <c r="C408" s="1" t="s">
        <v>380</v>
      </c>
      <c r="D408" s="31">
        <v>44083</v>
      </c>
    </row>
    <row r="409" spans="1:4" x14ac:dyDescent="0.25">
      <c r="A409" s="28" t="s">
        <v>525</v>
      </c>
      <c r="B409" s="1" t="s">
        <v>1045</v>
      </c>
      <c r="C409" s="1" t="s">
        <v>381</v>
      </c>
      <c r="D409" s="31">
        <v>44083</v>
      </c>
    </row>
    <row r="410" spans="1:4" x14ac:dyDescent="0.25">
      <c r="A410" s="28" t="s">
        <v>525</v>
      </c>
      <c r="B410" s="1" t="s">
        <v>1046</v>
      </c>
      <c r="C410" s="1" t="s">
        <v>382</v>
      </c>
      <c r="D410" s="31">
        <v>44083</v>
      </c>
    </row>
    <row r="411" spans="1:4" x14ac:dyDescent="0.25">
      <c r="A411" s="28" t="s">
        <v>525</v>
      </c>
      <c r="B411" s="1" t="s">
        <v>1047</v>
      </c>
      <c r="C411" s="1" t="s">
        <v>383</v>
      </c>
      <c r="D411" s="31">
        <v>44083</v>
      </c>
    </row>
    <row r="412" spans="1:4" x14ac:dyDescent="0.25">
      <c r="A412" s="28" t="s">
        <v>525</v>
      </c>
      <c r="B412" s="1" t="s">
        <v>1048</v>
      </c>
      <c r="C412" s="1" t="s">
        <v>384</v>
      </c>
      <c r="D412" s="31">
        <v>44083</v>
      </c>
    </row>
    <row r="413" spans="1:4" x14ac:dyDescent="0.25">
      <c r="A413" s="28" t="s">
        <v>525</v>
      </c>
      <c r="B413" s="1" t="s">
        <v>1049</v>
      </c>
      <c r="C413" s="1" t="s">
        <v>385</v>
      </c>
      <c r="D413" s="31">
        <v>44083</v>
      </c>
    </row>
    <row r="414" spans="1:4" x14ac:dyDescent="0.25">
      <c r="A414" s="28" t="s">
        <v>525</v>
      </c>
      <c r="B414" s="1" t="s">
        <v>1050</v>
      </c>
      <c r="C414" s="1" t="s">
        <v>386</v>
      </c>
      <c r="D414" s="31">
        <v>44083</v>
      </c>
    </row>
    <row r="415" spans="1:4" x14ac:dyDescent="0.25">
      <c r="A415" s="28" t="s">
        <v>525</v>
      </c>
      <c r="B415" s="1" t="s">
        <v>1051</v>
      </c>
      <c r="C415" s="1" t="s">
        <v>387</v>
      </c>
      <c r="D415" s="31">
        <v>44083</v>
      </c>
    </row>
    <row r="416" spans="1:4" x14ac:dyDescent="0.25">
      <c r="A416" s="28" t="s">
        <v>525</v>
      </c>
      <c r="B416" s="1" t="s">
        <v>1052</v>
      </c>
      <c r="C416" s="1" t="s">
        <v>388</v>
      </c>
      <c r="D416" s="31">
        <v>44083</v>
      </c>
    </row>
    <row r="417" spans="1:4" x14ac:dyDescent="0.25">
      <c r="A417" s="28" t="s">
        <v>525</v>
      </c>
      <c r="B417" s="1" t="s">
        <v>1053</v>
      </c>
      <c r="C417" s="1" t="s">
        <v>389</v>
      </c>
      <c r="D417" s="31">
        <v>44083</v>
      </c>
    </row>
    <row r="418" spans="1:4" x14ac:dyDescent="0.25">
      <c r="A418" s="28" t="s">
        <v>525</v>
      </c>
      <c r="B418" s="1" t="s">
        <v>1054</v>
      </c>
      <c r="C418" s="1" t="s">
        <v>390</v>
      </c>
      <c r="D418" s="31">
        <v>44083</v>
      </c>
    </row>
    <row r="419" spans="1:4" x14ac:dyDescent="0.25">
      <c r="A419" s="28" t="s">
        <v>525</v>
      </c>
      <c r="B419" s="1" t="s">
        <v>1055</v>
      </c>
      <c r="C419" s="1" t="s">
        <v>391</v>
      </c>
      <c r="D419" s="31">
        <v>44083</v>
      </c>
    </row>
    <row r="420" spans="1:4" x14ac:dyDescent="0.25">
      <c r="A420" s="28" t="s">
        <v>525</v>
      </c>
      <c r="B420" s="1" t="s">
        <v>1056</v>
      </c>
      <c r="C420" s="1" t="s">
        <v>392</v>
      </c>
      <c r="D420" s="31">
        <v>44083</v>
      </c>
    </row>
    <row r="421" spans="1:4" x14ac:dyDescent="0.25">
      <c r="A421" s="28" t="s">
        <v>525</v>
      </c>
      <c r="B421" s="1" t="s">
        <v>1057</v>
      </c>
      <c r="C421" s="1" t="s">
        <v>393</v>
      </c>
      <c r="D421" s="31">
        <v>44083</v>
      </c>
    </row>
    <row r="422" spans="1:4" x14ac:dyDescent="0.25">
      <c r="A422" s="28" t="s">
        <v>525</v>
      </c>
      <c r="B422" s="1" t="s">
        <v>1058</v>
      </c>
      <c r="C422" s="1" t="s">
        <v>394</v>
      </c>
      <c r="D422" s="31">
        <v>44083</v>
      </c>
    </row>
    <row r="423" spans="1:4" x14ac:dyDescent="0.25">
      <c r="A423" s="28" t="s">
        <v>525</v>
      </c>
      <c r="B423" s="1" t="s">
        <v>1059</v>
      </c>
      <c r="C423" s="1" t="s">
        <v>395</v>
      </c>
      <c r="D423" s="31">
        <v>44083</v>
      </c>
    </row>
    <row r="424" spans="1:4" x14ac:dyDescent="0.25">
      <c r="A424" s="28" t="s">
        <v>525</v>
      </c>
      <c r="B424" s="1" t="s">
        <v>1060</v>
      </c>
      <c r="C424" s="1" t="s">
        <v>396</v>
      </c>
      <c r="D424" s="31">
        <v>44083</v>
      </c>
    </row>
    <row r="425" spans="1:4" x14ac:dyDescent="0.25">
      <c r="A425" s="28" t="s">
        <v>525</v>
      </c>
      <c r="B425" s="1" t="s">
        <v>1061</v>
      </c>
      <c r="C425" s="1" t="s">
        <v>397</v>
      </c>
      <c r="D425" s="31">
        <v>44083</v>
      </c>
    </row>
    <row r="426" spans="1:4" x14ac:dyDescent="0.25">
      <c r="A426" s="28" t="s">
        <v>525</v>
      </c>
      <c r="B426" s="1" t="s">
        <v>1062</v>
      </c>
      <c r="C426" s="1" t="s">
        <v>398</v>
      </c>
      <c r="D426" s="31">
        <v>44083</v>
      </c>
    </row>
    <row r="427" spans="1:4" x14ac:dyDescent="0.25">
      <c r="A427" s="28" t="s">
        <v>525</v>
      </c>
      <c r="B427" s="1" t="s">
        <v>1063</v>
      </c>
      <c r="C427" s="1" t="s">
        <v>399</v>
      </c>
      <c r="D427" s="31">
        <v>44083</v>
      </c>
    </row>
    <row r="428" spans="1:4" x14ac:dyDescent="0.25">
      <c r="A428" s="28" t="s">
        <v>525</v>
      </c>
      <c r="B428" s="1" t="s">
        <v>1064</v>
      </c>
      <c r="C428" s="1" t="s">
        <v>400</v>
      </c>
      <c r="D428" s="31">
        <v>44083</v>
      </c>
    </row>
    <row r="429" spans="1:4" x14ac:dyDescent="0.25">
      <c r="A429" s="28" t="s">
        <v>525</v>
      </c>
      <c r="B429" s="1" t="s">
        <v>1065</v>
      </c>
      <c r="C429" s="1" t="s">
        <v>401</v>
      </c>
      <c r="D429" s="31">
        <v>44083</v>
      </c>
    </row>
    <row r="430" spans="1:4" x14ac:dyDescent="0.25">
      <c r="A430" s="28" t="s">
        <v>525</v>
      </c>
      <c r="B430" s="1" t="s">
        <v>1066</v>
      </c>
      <c r="C430" s="1" t="s">
        <v>402</v>
      </c>
      <c r="D430" s="31">
        <v>44083</v>
      </c>
    </row>
    <row r="431" spans="1:4" x14ac:dyDescent="0.25">
      <c r="A431" s="28" t="s">
        <v>525</v>
      </c>
      <c r="B431" s="1" t="s">
        <v>1067</v>
      </c>
      <c r="C431" s="1" t="s">
        <v>403</v>
      </c>
      <c r="D431" s="31">
        <v>44083</v>
      </c>
    </row>
    <row r="432" spans="1:4" x14ac:dyDescent="0.25">
      <c r="A432" s="28" t="s">
        <v>525</v>
      </c>
      <c r="B432" s="1" t="s">
        <v>1068</v>
      </c>
      <c r="C432" s="1" t="s">
        <v>404</v>
      </c>
      <c r="D432" s="31">
        <v>44083</v>
      </c>
    </row>
    <row r="433" spans="1:4" x14ac:dyDescent="0.25">
      <c r="A433" s="28" t="s">
        <v>525</v>
      </c>
      <c r="B433" s="1" t="s">
        <v>1069</v>
      </c>
      <c r="C433" s="1" t="s">
        <v>405</v>
      </c>
      <c r="D433" s="31">
        <v>44083</v>
      </c>
    </row>
    <row r="434" spans="1:4" x14ac:dyDescent="0.25">
      <c r="A434" s="28" t="s">
        <v>525</v>
      </c>
      <c r="B434" s="1" t="s">
        <v>1070</v>
      </c>
      <c r="C434" s="1" t="s">
        <v>406</v>
      </c>
      <c r="D434" s="31">
        <v>44083</v>
      </c>
    </row>
    <row r="435" spans="1:4" x14ac:dyDescent="0.25">
      <c r="A435" s="28" t="s">
        <v>525</v>
      </c>
      <c r="B435" s="1" t="s">
        <v>1071</v>
      </c>
      <c r="C435" s="1" t="s">
        <v>407</v>
      </c>
      <c r="D435" s="31">
        <v>44083</v>
      </c>
    </row>
    <row r="436" spans="1:4" x14ac:dyDescent="0.25">
      <c r="A436" s="28" t="s">
        <v>525</v>
      </c>
      <c r="B436" s="1" t="s">
        <v>1072</v>
      </c>
      <c r="C436" s="1" t="s">
        <v>408</v>
      </c>
      <c r="D436" s="31">
        <v>44083</v>
      </c>
    </row>
    <row r="437" spans="1:4" x14ac:dyDescent="0.25">
      <c r="A437" s="28" t="s">
        <v>525</v>
      </c>
      <c r="B437" s="1" t="s">
        <v>1077</v>
      </c>
      <c r="C437" s="1" t="s">
        <v>410</v>
      </c>
      <c r="D437" s="31">
        <v>44452</v>
      </c>
    </row>
    <row r="438" spans="1:4" x14ac:dyDescent="0.25">
      <c r="A438" s="28" t="s">
        <v>525</v>
      </c>
      <c r="B438" s="1" t="s">
        <v>1078</v>
      </c>
      <c r="C438" s="1" t="s">
        <v>411</v>
      </c>
      <c r="D438" s="31">
        <v>44452</v>
      </c>
    </row>
    <row r="439" spans="1:4" x14ac:dyDescent="0.25">
      <c r="A439" s="28" t="s">
        <v>525</v>
      </c>
      <c r="B439" s="1" t="s">
        <v>1079</v>
      </c>
      <c r="C439" s="1" t="s">
        <v>412</v>
      </c>
      <c r="D439" s="31">
        <v>44452</v>
      </c>
    </row>
    <row r="440" spans="1:4" x14ac:dyDescent="0.25">
      <c r="A440" s="28" t="s">
        <v>525</v>
      </c>
      <c r="B440" s="1" t="s">
        <v>1080</v>
      </c>
      <c r="C440" s="1" t="s">
        <v>413</v>
      </c>
      <c r="D440" s="31">
        <v>44452</v>
      </c>
    </row>
    <row r="441" spans="1:4" x14ac:dyDescent="0.25">
      <c r="A441" s="28" t="s">
        <v>525</v>
      </c>
      <c r="B441" s="1" t="s">
        <v>1081</v>
      </c>
      <c r="C441" s="1" t="s">
        <v>414</v>
      </c>
      <c r="D441" s="31">
        <v>44452</v>
      </c>
    </row>
    <row r="442" spans="1:4" x14ac:dyDescent="0.25">
      <c r="A442" s="28" t="s">
        <v>525</v>
      </c>
      <c r="B442" s="1" t="s">
        <v>1082</v>
      </c>
      <c r="C442" s="1" t="s">
        <v>415</v>
      </c>
      <c r="D442" s="31">
        <v>44452</v>
      </c>
    </row>
    <row r="443" spans="1:4" x14ac:dyDescent="0.25">
      <c r="A443" s="28" t="s">
        <v>525</v>
      </c>
      <c r="B443" s="1" t="s">
        <v>1083</v>
      </c>
      <c r="C443" s="1" t="s">
        <v>416</v>
      </c>
      <c r="D443" s="31">
        <v>44452</v>
      </c>
    </row>
    <row r="444" spans="1:4" x14ac:dyDescent="0.25">
      <c r="A444" s="28" t="s">
        <v>525</v>
      </c>
      <c r="B444" s="1" t="s">
        <v>1084</v>
      </c>
      <c r="C444" s="1" t="s">
        <v>417</v>
      </c>
      <c r="D444" s="31">
        <v>44452</v>
      </c>
    </row>
    <row r="445" spans="1:4" x14ac:dyDescent="0.25">
      <c r="A445" s="28" t="s">
        <v>525</v>
      </c>
      <c r="B445" s="1" t="s">
        <v>1085</v>
      </c>
      <c r="C445" s="1" t="s">
        <v>418</v>
      </c>
      <c r="D445" s="31">
        <v>44452</v>
      </c>
    </row>
    <row r="446" spans="1:4" x14ac:dyDescent="0.25">
      <c r="A446" s="28" t="s">
        <v>525</v>
      </c>
      <c r="B446" s="1" t="s">
        <v>1086</v>
      </c>
      <c r="C446" s="1" t="s">
        <v>419</v>
      </c>
      <c r="D446" s="31">
        <v>44452</v>
      </c>
    </row>
    <row r="447" spans="1:4" x14ac:dyDescent="0.25">
      <c r="A447" s="28" t="s">
        <v>525</v>
      </c>
      <c r="B447" s="1" t="s">
        <v>1087</v>
      </c>
      <c r="C447" s="1" t="s">
        <v>420</v>
      </c>
      <c r="D447" s="31">
        <v>44452</v>
      </c>
    </row>
    <row r="448" spans="1:4" x14ac:dyDescent="0.25">
      <c r="A448" s="28" t="s">
        <v>525</v>
      </c>
      <c r="B448" s="1" t="s">
        <v>1088</v>
      </c>
      <c r="C448" s="1" t="s">
        <v>421</v>
      </c>
      <c r="D448" s="31">
        <v>44452</v>
      </c>
    </row>
    <row r="449" spans="1:4" x14ac:dyDescent="0.25">
      <c r="A449" s="28" t="s">
        <v>525</v>
      </c>
      <c r="B449" s="1" t="s">
        <v>1089</v>
      </c>
      <c r="C449" s="1" t="s">
        <v>422</v>
      </c>
      <c r="D449" s="31">
        <v>44452</v>
      </c>
    </row>
    <row r="450" spans="1:4" x14ac:dyDescent="0.25">
      <c r="A450" s="28" t="s">
        <v>525</v>
      </c>
      <c r="B450" s="1" t="s">
        <v>1090</v>
      </c>
      <c r="C450" s="1" t="s">
        <v>423</v>
      </c>
      <c r="D450" s="31">
        <v>44452</v>
      </c>
    </row>
    <row r="451" spans="1:4" x14ac:dyDescent="0.25">
      <c r="A451" s="28" t="s">
        <v>525</v>
      </c>
      <c r="B451" s="1" t="s">
        <v>1091</v>
      </c>
      <c r="C451" s="1" t="s">
        <v>424</v>
      </c>
      <c r="D451" s="31">
        <v>44452</v>
      </c>
    </row>
    <row r="452" spans="1:4" x14ac:dyDescent="0.25">
      <c r="A452" s="28" t="s">
        <v>525</v>
      </c>
      <c r="B452" s="1" t="s">
        <v>1092</v>
      </c>
      <c r="C452" s="1" t="s">
        <v>425</v>
      </c>
      <c r="D452" s="31">
        <v>44452</v>
      </c>
    </row>
    <row r="453" spans="1:4" x14ac:dyDescent="0.25">
      <c r="A453" s="28" t="s">
        <v>525</v>
      </c>
      <c r="B453" s="1" t="s">
        <v>1093</v>
      </c>
      <c r="C453" s="1" t="s">
        <v>426</v>
      </c>
      <c r="D453" s="31">
        <v>44452</v>
      </c>
    </row>
    <row r="454" spans="1:4" x14ac:dyDescent="0.25">
      <c r="A454" s="28" t="s">
        <v>525</v>
      </c>
      <c r="B454" s="1" t="s">
        <v>1094</v>
      </c>
      <c r="C454" s="1" t="s">
        <v>427</v>
      </c>
      <c r="D454" s="31">
        <v>44452</v>
      </c>
    </row>
    <row r="455" spans="1:4" x14ac:dyDescent="0.25">
      <c r="A455" s="28" t="s">
        <v>525</v>
      </c>
      <c r="B455" s="1" t="s">
        <v>1095</v>
      </c>
      <c r="C455" s="1" t="s">
        <v>428</v>
      </c>
      <c r="D455" s="31">
        <v>44452</v>
      </c>
    </row>
    <row r="456" spans="1:4" x14ac:dyDescent="0.25">
      <c r="A456" s="28" t="s">
        <v>525</v>
      </c>
      <c r="B456" s="1" t="s">
        <v>1096</v>
      </c>
      <c r="C456" s="1" t="s">
        <v>429</v>
      </c>
      <c r="D456" s="31">
        <v>44452</v>
      </c>
    </row>
    <row r="457" spans="1:4" x14ac:dyDescent="0.25">
      <c r="A457" s="28" t="s">
        <v>525</v>
      </c>
      <c r="B457" s="1" t="s">
        <v>1097</v>
      </c>
      <c r="C457" s="1" t="s">
        <v>430</v>
      </c>
      <c r="D457" s="31">
        <v>44452</v>
      </c>
    </row>
    <row r="458" spans="1:4" x14ac:dyDescent="0.25">
      <c r="A458" s="28" t="s">
        <v>525</v>
      </c>
      <c r="B458" s="1" t="s">
        <v>1098</v>
      </c>
      <c r="C458" s="1" t="s">
        <v>431</v>
      </c>
      <c r="D458" s="31">
        <v>44452</v>
      </c>
    </row>
    <row r="459" spans="1:4" x14ac:dyDescent="0.25">
      <c r="A459" s="28" t="s">
        <v>525</v>
      </c>
      <c r="B459" s="1" t="s">
        <v>1099</v>
      </c>
      <c r="C459" s="1" t="s">
        <v>432</v>
      </c>
      <c r="D459" s="31">
        <v>44452</v>
      </c>
    </row>
    <row r="460" spans="1:4" x14ac:dyDescent="0.25">
      <c r="A460" s="28" t="s">
        <v>525</v>
      </c>
      <c r="B460" s="1" t="s">
        <v>1100</v>
      </c>
      <c r="C460" s="1" t="s">
        <v>433</v>
      </c>
      <c r="D460" s="31">
        <v>44452</v>
      </c>
    </row>
    <row r="461" spans="1:4" x14ac:dyDescent="0.25">
      <c r="A461" s="28" t="s">
        <v>525</v>
      </c>
      <c r="B461" s="1" t="s">
        <v>1101</v>
      </c>
      <c r="C461" s="1" t="s">
        <v>434</v>
      </c>
      <c r="D461" s="31">
        <v>44452</v>
      </c>
    </row>
    <row r="462" spans="1:4" x14ac:dyDescent="0.25">
      <c r="A462" s="28" t="s">
        <v>525</v>
      </c>
      <c r="B462" s="1" t="s">
        <v>1102</v>
      </c>
      <c r="C462" s="1" t="s">
        <v>435</v>
      </c>
      <c r="D462" s="31">
        <v>44452</v>
      </c>
    </row>
    <row r="463" spans="1:4" x14ac:dyDescent="0.25">
      <c r="A463" s="28" t="s">
        <v>525</v>
      </c>
      <c r="B463" s="1" t="s">
        <v>1103</v>
      </c>
      <c r="C463" s="1" t="s">
        <v>436</v>
      </c>
      <c r="D463" s="31">
        <v>44452</v>
      </c>
    </row>
    <row r="464" spans="1:4" x14ac:dyDescent="0.25">
      <c r="A464" s="28" t="s">
        <v>525</v>
      </c>
      <c r="B464" s="1" t="s">
        <v>1104</v>
      </c>
      <c r="C464" s="1" t="s">
        <v>437</v>
      </c>
      <c r="D464" s="31">
        <v>44452</v>
      </c>
    </row>
    <row r="465" spans="1:4" x14ac:dyDescent="0.25">
      <c r="A465" s="28" t="s">
        <v>525</v>
      </c>
      <c r="B465" s="1" t="s">
        <v>1105</v>
      </c>
      <c r="C465" s="1" t="s">
        <v>438</v>
      </c>
      <c r="D465" s="31">
        <v>44452</v>
      </c>
    </row>
    <row r="466" spans="1:4" x14ac:dyDescent="0.25">
      <c r="A466" s="28" t="s">
        <v>525</v>
      </c>
      <c r="B466" s="1" t="s">
        <v>1106</v>
      </c>
      <c r="C466" s="1" t="s">
        <v>439</v>
      </c>
      <c r="D466" s="31">
        <v>44452</v>
      </c>
    </row>
    <row r="467" spans="1:4" x14ac:dyDescent="0.25">
      <c r="A467" s="28" t="s">
        <v>525</v>
      </c>
      <c r="B467" s="1" t="s">
        <v>1107</v>
      </c>
      <c r="C467" s="1" t="s">
        <v>440</v>
      </c>
      <c r="D467" s="31">
        <v>44452</v>
      </c>
    </row>
    <row r="468" spans="1:4" x14ac:dyDescent="0.25">
      <c r="A468" s="28" t="s">
        <v>525</v>
      </c>
      <c r="B468" s="1" t="s">
        <v>1108</v>
      </c>
      <c r="C468" s="1" t="s">
        <v>441</v>
      </c>
      <c r="D468" s="31">
        <v>44452</v>
      </c>
    </row>
    <row r="469" spans="1:4" x14ac:dyDescent="0.25">
      <c r="A469" s="28" t="s">
        <v>525</v>
      </c>
      <c r="B469" s="1" t="s">
        <v>1109</v>
      </c>
      <c r="C469" s="1" t="s">
        <v>442</v>
      </c>
      <c r="D469" s="31">
        <v>44452</v>
      </c>
    </row>
    <row r="470" spans="1:4" x14ac:dyDescent="0.25">
      <c r="A470" s="28" t="s">
        <v>525</v>
      </c>
      <c r="B470" s="1" t="s">
        <v>1110</v>
      </c>
      <c r="C470" s="1" t="s">
        <v>443</v>
      </c>
      <c r="D470" s="31">
        <v>44452</v>
      </c>
    </row>
    <row r="471" spans="1:4" x14ac:dyDescent="0.25">
      <c r="A471" s="28" t="s">
        <v>525</v>
      </c>
      <c r="B471" s="1" t="s">
        <v>1111</v>
      </c>
      <c r="C471" s="1" t="s">
        <v>444</v>
      </c>
      <c r="D471" s="31">
        <v>44452</v>
      </c>
    </row>
    <row r="472" spans="1:4" x14ac:dyDescent="0.25">
      <c r="A472" s="28" t="s">
        <v>525</v>
      </c>
      <c r="B472" s="1" t="s">
        <v>1112</v>
      </c>
      <c r="C472" s="1" t="s">
        <v>445</v>
      </c>
      <c r="D472" s="31">
        <v>44452</v>
      </c>
    </row>
    <row r="473" spans="1:4" x14ac:dyDescent="0.25">
      <c r="A473" s="28" t="s">
        <v>525</v>
      </c>
      <c r="B473" s="1" t="s">
        <v>1113</v>
      </c>
      <c r="C473" s="1" t="s">
        <v>446</v>
      </c>
      <c r="D473" s="31">
        <v>44452</v>
      </c>
    </row>
    <row r="474" spans="1:4" x14ac:dyDescent="0.25">
      <c r="A474" s="28" t="s">
        <v>525</v>
      </c>
      <c r="B474" s="1" t="s">
        <v>1114</v>
      </c>
      <c r="C474" s="1" t="s">
        <v>447</v>
      </c>
      <c r="D474" s="31">
        <v>44452</v>
      </c>
    </row>
    <row r="475" spans="1:4" x14ac:dyDescent="0.25">
      <c r="A475" s="28" t="s">
        <v>525</v>
      </c>
      <c r="B475" s="1" t="s">
        <v>1115</v>
      </c>
      <c r="C475" s="1" t="s">
        <v>448</v>
      </c>
      <c r="D475" s="31">
        <v>44452</v>
      </c>
    </row>
    <row r="476" spans="1:4" x14ac:dyDescent="0.25">
      <c r="A476" s="28" t="s">
        <v>525</v>
      </c>
      <c r="B476" s="1" t="s">
        <v>1116</v>
      </c>
      <c r="C476" s="1" t="s">
        <v>449</v>
      </c>
      <c r="D476" s="31">
        <v>44452</v>
      </c>
    </row>
    <row r="477" spans="1:4" x14ac:dyDescent="0.25">
      <c r="A477" s="28" t="s">
        <v>525</v>
      </c>
      <c r="B477" s="1" t="s">
        <v>1117</v>
      </c>
      <c r="C477" s="1" t="s">
        <v>450</v>
      </c>
      <c r="D477" s="31">
        <v>44452</v>
      </c>
    </row>
    <row r="478" spans="1:4" x14ac:dyDescent="0.25">
      <c r="A478" s="28" t="s">
        <v>525</v>
      </c>
      <c r="B478" s="1" t="s">
        <v>1118</v>
      </c>
      <c r="C478" s="1" t="s">
        <v>451</v>
      </c>
      <c r="D478" s="31">
        <v>44452</v>
      </c>
    </row>
    <row r="479" spans="1:4" x14ac:dyDescent="0.25">
      <c r="A479" s="28" t="s">
        <v>525</v>
      </c>
      <c r="B479" s="1" t="s">
        <v>1119</v>
      </c>
      <c r="C479" s="1" t="s">
        <v>452</v>
      </c>
      <c r="D479" s="31">
        <v>44452</v>
      </c>
    </row>
    <row r="480" spans="1:4" x14ac:dyDescent="0.25">
      <c r="A480" s="28" t="s">
        <v>525</v>
      </c>
      <c r="B480" s="1" t="s">
        <v>1120</v>
      </c>
      <c r="C480" s="1" t="s">
        <v>453</v>
      </c>
      <c r="D480" s="31">
        <v>44452</v>
      </c>
    </row>
    <row r="481" spans="1:4" x14ac:dyDescent="0.25">
      <c r="A481" s="28" t="s">
        <v>525</v>
      </c>
      <c r="B481" s="1" t="s">
        <v>1121</v>
      </c>
      <c r="C481" s="1" t="s">
        <v>454</v>
      </c>
      <c r="D481" s="31">
        <v>44452</v>
      </c>
    </row>
    <row r="482" spans="1:4" x14ac:dyDescent="0.25">
      <c r="A482" s="28" t="s">
        <v>525</v>
      </c>
      <c r="B482" s="1" t="s">
        <v>1122</v>
      </c>
      <c r="C482" s="1" t="s">
        <v>455</v>
      </c>
      <c r="D482" s="31">
        <v>44452</v>
      </c>
    </row>
    <row r="483" spans="1:4" x14ac:dyDescent="0.25">
      <c r="A483" s="28" t="s">
        <v>525</v>
      </c>
      <c r="B483" s="1" t="s">
        <v>1123</v>
      </c>
      <c r="C483" s="1" t="s">
        <v>456</v>
      </c>
      <c r="D483" s="31">
        <v>44452</v>
      </c>
    </row>
    <row r="484" spans="1:4" x14ac:dyDescent="0.25">
      <c r="A484" s="28" t="s">
        <v>525</v>
      </c>
      <c r="B484" s="1" t="s">
        <v>1124</v>
      </c>
      <c r="C484" s="1" t="s">
        <v>457</v>
      </c>
      <c r="D484" s="31">
        <v>44452</v>
      </c>
    </row>
    <row r="485" spans="1:4" x14ac:dyDescent="0.25">
      <c r="A485" s="28" t="s">
        <v>525</v>
      </c>
      <c r="B485" s="1" t="s">
        <v>1125</v>
      </c>
      <c r="C485" s="1" t="s">
        <v>458</v>
      </c>
      <c r="D485" s="31">
        <v>44452</v>
      </c>
    </row>
    <row r="486" spans="1:4" x14ac:dyDescent="0.25">
      <c r="A486" s="28" t="s">
        <v>525</v>
      </c>
      <c r="B486" s="1" t="s">
        <v>1126</v>
      </c>
      <c r="C486" s="1" t="s">
        <v>459</v>
      </c>
      <c r="D486" s="31">
        <v>44452</v>
      </c>
    </row>
    <row r="487" spans="1:4" x14ac:dyDescent="0.25">
      <c r="A487" s="28" t="s">
        <v>525</v>
      </c>
      <c r="B487" s="1" t="s">
        <v>1127</v>
      </c>
      <c r="C487" s="1" t="s">
        <v>460</v>
      </c>
      <c r="D487" s="31">
        <v>44452</v>
      </c>
    </row>
    <row r="488" spans="1:4" x14ac:dyDescent="0.25">
      <c r="A488" s="28" t="s">
        <v>525</v>
      </c>
      <c r="B488" s="1" t="s">
        <v>1128</v>
      </c>
      <c r="C488" s="1" t="s">
        <v>461</v>
      </c>
      <c r="D488" s="31">
        <v>44452</v>
      </c>
    </row>
    <row r="489" spans="1:4" x14ac:dyDescent="0.25">
      <c r="A489" s="28" t="s">
        <v>525</v>
      </c>
      <c r="B489" s="1" t="s">
        <v>1129</v>
      </c>
      <c r="C489" s="1" t="s">
        <v>462</v>
      </c>
      <c r="D489" s="31">
        <v>44452</v>
      </c>
    </row>
    <row r="490" spans="1:4" x14ac:dyDescent="0.25">
      <c r="A490" s="28" t="s">
        <v>525</v>
      </c>
      <c r="B490" s="1" t="s">
        <v>1130</v>
      </c>
      <c r="C490" s="1" t="s">
        <v>463</v>
      </c>
      <c r="D490" s="31">
        <v>44452</v>
      </c>
    </row>
    <row r="491" spans="1:4" x14ac:dyDescent="0.25">
      <c r="A491" s="28" t="s">
        <v>525</v>
      </c>
      <c r="B491" s="1" t="s">
        <v>1131</v>
      </c>
      <c r="C491" s="1" t="s">
        <v>464</v>
      </c>
      <c r="D491" s="31">
        <v>44452</v>
      </c>
    </row>
    <row r="492" spans="1:4" x14ac:dyDescent="0.25">
      <c r="A492" s="28" t="s">
        <v>525</v>
      </c>
      <c r="B492" s="1" t="s">
        <v>1132</v>
      </c>
      <c r="C492" s="1" t="s">
        <v>465</v>
      </c>
      <c r="D492" s="31">
        <v>44452</v>
      </c>
    </row>
    <row r="493" spans="1:4" x14ac:dyDescent="0.25">
      <c r="A493" s="28" t="s">
        <v>525</v>
      </c>
      <c r="B493" s="1" t="s">
        <v>1133</v>
      </c>
      <c r="C493" s="1" t="s">
        <v>466</v>
      </c>
      <c r="D493" s="31">
        <v>44452</v>
      </c>
    </row>
    <row r="494" spans="1:4" x14ac:dyDescent="0.25">
      <c r="A494" s="28" t="s">
        <v>525</v>
      </c>
      <c r="B494" s="1" t="s">
        <v>1332</v>
      </c>
      <c r="C494" s="1" t="s">
        <v>1333</v>
      </c>
      <c r="D494" s="31">
        <v>44452</v>
      </c>
    </row>
    <row r="495" spans="1:4" x14ac:dyDescent="0.25">
      <c r="A495" s="28" t="s">
        <v>525</v>
      </c>
      <c r="B495" s="1" t="s">
        <v>1134</v>
      </c>
      <c r="C495" s="1" t="s">
        <v>467</v>
      </c>
      <c r="D495" s="31">
        <v>44452</v>
      </c>
    </row>
    <row r="496" spans="1:4" x14ac:dyDescent="0.25">
      <c r="A496" s="28" t="s">
        <v>525</v>
      </c>
      <c r="B496" s="1" t="s">
        <v>1135</v>
      </c>
      <c r="C496" s="1" t="s">
        <v>468</v>
      </c>
      <c r="D496" s="31">
        <v>44452</v>
      </c>
    </row>
    <row r="497" spans="1:4" x14ac:dyDescent="0.25">
      <c r="A497" s="28" t="s">
        <v>525</v>
      </c>
      <c r="B497" s="1" t="s">
        <v>1136</v>
      </c>
      <c r="C497" s="1" t="s">
        <v>469</v>
      </c>
      <c r="D497" s="31">
        <v>44452</v>
      </c>
    </row>
    <row r="498" spans="1:4" x14ac:dyDescent="0.25">
      <c r="A498" s="28" t="s">
        <v>525</v>
      </c>
      <c r="B498" s="1" t="s">
        <v>1137</v>
      </c>
      <c r="C498" s="1" t="s">
        <v>470</v>
      </c>
      <c r="D498" s="31">
        <v>44452</v>
      </c>
    </row>
    <row r="499" spans="1:4" x14ac:dyDescent="0.25">
      <c r="A499" s="28" t="s">
        <v>525</v>
      </c>
      <c r="B499" s="1" t="s">
        <v>1138</v>
      </c>
      <c r="C499" s="1" t="s">
        <v>471</v>
      </c>
      <c r="D499" s="31">
        <v>44452</v>
      </c>
    </row>
    <row r="500" spans="1:4" x14ac:dyDescent="0.25">
      <c r="A500" s="28" t="s">
        <v>525</v>
      </c>
      <c r="B500" s="1" t="s">
        <v>1139</v>
      </c>
      <c r="C500" s="1" t="s">
        <v>472</v>
      </c>
      <c r="D500" s="31">
        <v>44452</v>
      </c>
    </row>
    <row r="501" spans="1:4" x14ac:dyDescent="0.25">
      <c r="A501" s="28" t="s">
        <v>525</v>
      </c>
      <c r="B501" s="1" t="s">
        <v>1140</v>
      </c>
      <c r="C501" s="1" t="s">
        <v>473</v>
      </c>
      <c r="D501" s="31">
        <v>44452</v>
      </c>
    </row>
    <row r="502" spans="1:4" x14ac:dyDescent="0.25">
      <c r="A502" s="28" t="s">
        <v>525</v>
      </c>
      <c r="B502" s="1" t="s">
        <v>1141</v>
      </c>
      <c r="C502" s="1" t="s">
        <v>474</v>
      </c>
      <c r="D502" s="31">
        <v>44452</v>
      </c>
    </row>
    <row r="503" spans="1:4" x14ac:dyDescent="0.25">
      <c r="A503" s="28" t="s">
        <v>525</v>
      </c>
      <c r="B503" s="1" t="s">
        <v>1142</v>
      </c>
      <c r="C503" s="1" t="s">
        <v>475</v>
      </c>
      <c r="D503" s="31">
        <v>44452</v>
      </c>
    </row>
    <row r="504" spans="1:4" x14ac:dyDescent="0.25">
      <c r="A504" s="28" t="s">
        <v>525</v>
      </c>
      <c r="B504" s="1" t="s">
        <v>1143</v>
      </c>
      <c r="C504" s="1" t="s">
        <v>476</v>
      </c>
      <c r="D504" s="31">
        <v>44452</v>
      </c>
    </row>
    <row r="505" spans="1:4" x14ac:dyDescent="0.25">
      <c r="A505" s="28" t="s">
        <v>525</v>
      </c>
      <c r="B505" s="1" t="s">
        <v>1144</v>
      </c>
      <c r="C505" s="1" t="s">
        <v>477</v>
      </c>
      <c r="D505" s="31">
        <v>44452</v>
      </c>
    </row>
    <row r="506" spans="1:4" x14ac:dyDescent="0.25">
      <c r="A506" s="28" t="s">
        <v>525</v>
      </c>
      <c r="B506" s="1" t="s">
        <v>1145</v>
      </c>
      <c r="C506" s="1" t="s">
        <v>478</v>
      </c>
      <c r="D506" s="31">
        <v>44452</v>
      </c>
    </row>
    <row r="507" spans="1:4" x14ac:dyDescent="0.25">
      <c r="A507" s="28" t="s">
        <v>525</v>
      </c>
      <c r="B507" s="1" t="s">
        <v>1146</v>
      </c>
      <c r="C507" s="1" t="s">
        <v>479</v>
      </c>
      <c r="D507" s="31">
        <v>44452</v>
      </c>
    </row>
    <row r="508" spans="1:4" x14ac:dyDescent="0.25">
      <c r="A508" s="28" t="s">
        <v>525</v>
      </c>
      <c r="B508" s="1" t="s">
        <v>1147</v>
      </c>
      <c r="C508" s="1" t="s">
        <v>480</v>
      </c>
      <c r="D508" s="31">
        <v>44452</v>
      </c>
    </row>
    <row r="509" spans="1:4" x14ac:dyDescent="0.25">
      <c r="A509" s="28" t="s">
        <v>525</v>
      </c>
      <c r="B509" s="1" t="s">
        <v>1148</v>
      </c>
      <c r="C509" s="1" t="s">
        <v>481</v>
      </c>
      <c r="D509" s="31">
        <v>44452</v>
      </c>
    </row>
    <row r="510" spans="1:4" x14ac:dyDescent="0.25">
      <c r="A510" s="28" t="s">
        <v>525</v>
      </c>
      <c r="B510" s="1" t="s">
        <v>1149</v>
      </c>
      <c r="C510" s="1" t="s">
        <v>482</v>
      </c>
      <c r="D510" s="31">
        <v>44452</v>
      </c>
    </row>
    <row r="511" spans="1:4" x14ac:dyDescent="0.25">
      <c r="A511" s="28" t="s">
        <v>525</v>
      </c>
      <c r="B511" s="1" t="s">
        <v>1150</v>
      </c>
      <c r="C511" s="1" t="s">
        <v>483</v>
      </c>
      <c r="D511" s="31">
        <v>44452</v>
      </c>
    </row>
    <row r="512" spans="1:4" x14ac:dyDescent="0.25">
      <c r="A512" s="28" t="s">
        <v>525</v>
      </c>
      <c r="B512" s="1" t="s">
        <v>1151</v>
      </c>
      <c r="C512" s="1" t="s">
        <v>484</v>
      </c>
      <c r="D512" s="31">
        <v>44452</v>
      </c>
    </row>
    <row r="513" spans="1:4" x14ac:dyDescent="0.25">
      <c r="A513" s="28" t="s">
        <v>525</v>
      </c>
      <c r="B513" s="1" t="s">
        <v>1152</v>
      </c>
      <c r="C513" s="1" t="s">
        <v>485</v>
      </c>
      <c r="D513" s="31">
        <v>44452</v>
      </c>
    </row>
    <row r="514" spans="1:4" x14ac:dyDescent="0.25">
      <c r="A514" s="28" t="s">
        <v>525</v>
      </c>
      <c r="B514" s="1" t="s">
        <v>1153</v>
      </c>
      <c r="C514" s="1" t="s">
        <v>486</v>
      </c>
      <c r="D514" s="31">
        <v>44452</v>
      </c>
    </row>
    <row r="515" spans="1:4" x14ac:dyDescent="0.25">
      <c r="A515" s="28" t="s">
        <v>525</v>
      </c>
      <c r="B515" s="1" t="s">
        <v>1154</v>
      </c>
      <c r="C515" s="1" t="s">
        <v>487</v>
      </c>
      <c r="D515" s="31">
        <v>44452</v>
      </c>
    </row>
    <row r="516" spans="1:4" x14ac:dyDescent="0.25">
      <c r="A516" s="28" t="s">
        <v>525</v>
      </c>
      <c r="B516" s="1" t="s">
        <v>1155</v>
      </c>
      <c r="C516" s="1" t="s">
        <v>488</v>
      </c>
      <c r="D516" s="31">
        <v>44452</v>
      </c>
    </row>
    <row r="517" spans="1:4" x14ac:dyDescent="0.25">
      <c r="A517" s="28" t="s">
        <v>525</v>
      </c>
      <c r="B517" s="1" t="s">
        <v>1156</v>
      </c>
      <c r="C517" s="1" t="s">
        <v>489</v>
      </c>
      <c r="D517" s="31">
        <v>44452</v>
      </c>
    </row>
    <row r="518" spans="1:4" x14ac:dyDescent="0.25">
      <c r="A518" s="28" t="s">
        <v>525</v>
      </c>
      <c r="B518" s="1" t="s">
        <v>1157</v>
      </c>
      <c r="C518" s="1" t="s">
        <v>490</v>
      </c>
      <c r="D518" s="31">
        <v>44452</v>
      </c>
    </row>
    <row r="519" spans="1:4" x14ac:dyDescent="0.25">
      <c r="A519" s="28" t="s">
        <v>525</v>
      </c>
      <c r="B519" s="1" t="s">
        <v>1158</v>
      </c>
      <c r="C519" s="1" t="s">
        <v>491</v>
      </c>
      <c r="D519" s="31">
        <v>44452</v>
      </c>
    </row>
    <row r="520" spans="1:4" x14ac:dyDescent="0.25">
      <c r="A520" s="28" t="s">
        <v>525</v>
      </c>
      <c r="B520" s="1" t="s">
        <v>1159</v>
      </c>
      <c r="C520" s="1" t="s">
        <v>492</v>
      </c>
      <c r="D520" s="31">
        <v>44452</v>
      </c>
    </row>
    <row r="521" spans="1:4" x14ac:dyDescent="0.25">
      <c r="A521" s="28" t="s">
        <v>525</v>
      </c>
      <c r="B521" s="1" t="s">
        <v>1160</v>
      </c>
      <c r="C521" s="1" t="s">
        <v>493</v>
      </c>
      <c r="D521" s="31">
        <v>44452</v>
      </c>
    </row>
    <row r="522" spans="1:4" x14ac:dyDescent="0.25">
      <c r="A522" s="28" t="s">
        <v>525</v>
      </c>
      <c r="B522" s="1" t="s">
        <v>1161</v>
      </c>
      <c r="C522" s="1" t="s">
        <v>494</v>
      </c>
      <c r="D522" s="31">
        <v>44452</v>
      </c>
    </row>
    <row r="523" spans="1:4" x14ac:dyDescent="0.25">
      <c r="A523" s="28" t="s">
        <v>525</v>
      </c>
      <c r="B523" s="1" t="s">
        <v>1162</v>
      </c>
      <c r="C523" s="1" t="s">
        <v>495</v>
      </c>
      <c r="D523" s="31">
        <v>44452</v>
      </c>
    </row>
    <row r="524" spans="1:4" x14ac:dyDescent="0.25">
      <c r="A524" s="28" t="s">
        <v>525</v>
      </c>
      <c r="B524" s="1" t="s">
        <v>1192</v>
      </c>
      <c r="C524" s="1" t="s">
        <v>496</v>
      </c>
      <c r="D524" s="31">
        <v>44452</v>
      </c>
    </row>
    <row r="525" spans="1:4" x14ac:dyDescent="0.25">
      <c r="A525" s="28" t="s">
        <v>525</v>
      </c>
      <c r="B525" s="1" t="s">
        <v>1163</v>
      </c>
      <c r="C525" s="1" t="s">
        <v>497</v>
      </c>
      <c r="D525" s="31">
        <v>44452</v>
      </c>
    </row>
    <row r="526" spans="1:4" x14ac:dyDescent="0.25">
      <c r="A526" s="28" t="s">
        <v>525</v>
      </c>
      <c r="B526" s="1" t="s">
        <v>1164</v>
      </c>
      <c r="C526" s="1" t="s">
        <v>498</v>
      </c>
      <c r="D526" s="31">
        <v>44452</v>
      </c>
    </row>
    <row r="527" spans="1:4" x14ac:dyDescent="0.25">
      <c r="A527" s="28" t="s">
        <v>525</v>
      </c>
      <c r="B527" s="1" t="s">
        <v>1165</v>
      </c>
      <c r="C527" s="1" t="s">
        <v>499</v>
      </c>
      <c r="D527" s="31">
        <v>44452</v>
      </c>
    </row>
    <row r="528" spans="1:4" x14ac:dyDescent="0.25">
      <c r="A528" s="28" t="s">
        <v>525</v>
      </c>
      <c r="B528" s="1" t="s">
        <v>1166</v>
      </c>
      <c r="C528" s="1" t="s">
        <v>500</v>
      </c>
      <c r="D528" s="31">
        <v>44452</v>
      </c>
    </row>
    <row r="529" spans="1:4" x14ac:dyDescent="0.25">
      <c r="A529" s="28" t="s">
        <v>525</v>
      </c>
      <c r="B529" s="1" t="s">
        <v>1167</v>
      </c>
      <c r="C529" s="1" t="s">
        <v>501</v>
      </c>
      <c r="D529" s="31">
        <v>44452</v>
      </c>
    </row>
    <row r="530" spans="1:4" x14ac:dyDescent="0.25">
      <c r="A530" s="28" t="s">
        <v>525</v>
      </c>
      <c r="B530" s="1" t="s">
        <v>1168</v>
      </c>
      <c r="C530" s="1" t="s">
        <v>502</v>
      </c>
      <c r="D530" s="31">
        <v>44452</v>
      </c>
    </row>
    <row r="531" spans="1:4" x14ac:dyDescent="0.25">
      <c r="A531" s="28" t="s">
        <v>525</v>
      </c>
      <c r="B531" s="1" t="s">
        <v>1169</v>
      </c>
      <c r="C531" s="1" t="s">
        <v>503</v>
      </c>
      <c r="D531" s="31">
        <v>44452</v>
      </c>
    </row>
    <row r="532" spans="1:4" x14ac:dyDescent="0.25">
      <c r="A532" s="28" t="s">
        <v>525</v>
      </c>
      <c r="B532" s="1" t="s">
        <v>1170</v>
      </c>
      <c r="C532" s="1" t="s">
        <v>504</v>
      </c>
      <c r="D532" s="31">
        <v>44452</v>
      </c>
    </row>
    <row r="533" spans="1:4" x14ac:dyDescent="0.25">
      <c r="A533" s="28" t="s">
        <v>525</v>
      </c>
      <c r="B533" s="1" t="s">
        <v>1171</v>
      </c>
      <c r="C533" s="1" t="s">
        <v>505</v>
      </c>
      <c r="D533" s="31">
        <v>44452</v>
      </c>
    </row>
    <row r="534" spans="1:4" x14ac:dyDescent="0.25">
      <c r="A534" s="28" t="s">
        <v>525</v>
      </c>
      <c r="B534" s="1" t="s">
        <v>1172</v>
      </c>
      <c r="C534" s="1" t="s">
        <v>506</v>
      </c>
      <c r="D534" s="31">
        <v>44452</v>
      </c>
    </row>
    <row r="535" spans="1:4" x14ac:dyDescent="0.25">
      <c r="A535" s="28" t="s">
        <v>525</v>
      </c>
      <c r="B535" s="1" t="s">
        <v>1173</v>
      </c>
      <c r="C535" s="1" t="s">
        <v>507</v>
      </c>
      <c r="D535" s="31">
        <v>44452</v>
      </c>
    </row>
    <row r="536" spans="1:4" x14ac:dyDescent="0.25">
      <c r="A536" s="28" t="s">
        <v>525</v>
      </c>
      <c r="B536" s="1" t="s">
        <v>1174</v>
      </c>
      <c r="C536" s="1" t="s">
        <v>508</v>
      </c>
      <c r="D536" s="31">
        <v>44452</v>
      </c>
    </row>
    <row r="537" spans="1:4" x14ac:dyDescent="0.25">
      <c r="A537" s="28" t="s">
        <v>525</v>
      </c>
      <c r="B537" s="1" t="s">
        <v>1175</v>
      </c>
      <c r="C537" s="1" t="s">
        <v>509</v>
      </c>
      <c r="D537" s="31">
        <v>44452</v>
      </c>
    </row>
    <row r="538" spans="1:4" x14ac:dyDescent="0.25">
      <c r="A538" s="28" t="s">
        <v>525</v>
      </c>
      <c r="B538" s="1" t="s">
        <v>1176</v>
      </c>
      <c r="C538" s="1" t="s">
        <v>510</v>
      </c>
      <c r="D538" s="31">
        <v>44452</v>
      </c>
    </row>
    <row r="539" spans="1:4" x14ac:dyDescent="0.25">
      <c r="A539" s="28" t="s">
        <v>525</v>
      </c>
      <c r="B539" s="1" t="s">
        <v>1177</v>
      </c>
      <c r="C539" s="1" t="s">
        <v>511</v>
      </c>
      <c r="D539" s="31">
        <v>44452</v>
      </c>
    </row>
    <row r="540" spans="1:4" x14ac:dyDescent="0.25">
      <c r="A540" s="28" t="s">
        <v>525</v>
      </c>
      <c r="B540" s="1" t="s">
        <v>1178</v>
      </c>
      <c r="C540" s="1" t="s">
        <v>512</v>
      </c>
      <c r="D540" s="31">
        <v>44452</v>
      </c>
    </row>
    <row r="541" spans="1:4" x14ac:dyDescent="0.25">
      <c r="A541" s="28" t="s">
        <v>525</v>
      </c>
      <c r="B541" s="1" t="s">
        <v>1179</v>
      </c>
      <c r="C541" s="1" t="s">
        <v>513</v>
      </c>
      <c r="D541" s="31">
        <v>44452</v>
      </c>
    </row>
    <row r="542" spans="1:4" x14ac:dyDescent="0.25">
      <c r="A542" s="28" t="s">
        <v>525</v>
      </c>
      <c r="B542" s="1" t="s">
        <v>841</v>
      </c>
      <c r="C542" s="1" t="s">
        <v>514</v>
      </c>
      <c r="D542" s="31">
        <v>44452</v>
      </c>
    </row>
    <row r="543" spans="1:4" x14ac:dyDescent="0.25">
      <c r="A543" s="28" t="s">
        <v>525</v>
      </c>
      <c r="B543" s="1" t="s">
        <v>1180</v>
      </c>
      <c r="C543" s="1" t="s">
        <v>515</v>
      </c>
      <c r="D543" s="31">
        <v>44452</v>
      </c>
    </row>
    <row r="544" spans="1:4" x14ac:dyDescent="0.25">
      <c r="A544" s="28" t="s">
        <v>525</v>
      </c>
      <c r="B544" s="1" t="s">
        <v>1181</v>
      </c>
      <c r="C544" s="1" t="s">
        <v>516</v>
      </c>
      <c r="D544" s="31">
        <v>44452</v>
      </c>
    </row>
    <row r="545" spans="1:4" x14ac:dyDescent="0.25">
      <c r="A545" s="28" t="s">
        <v>525</v>
      </c>
      <c r="B545" s="1" t="s">
        <v>1182</v>
      </c>
      <c r="C545" s="1" t="s">
        <v>517</v>
      </c>
      <c r="D545" s="31">
        <v>44452</v>
      </c>
    </row>
    <row r="546" spans="1:4" x14ac:dyDescent="0.25">
      <c r="A546" s="28" t="s">
        <v>525</v>
      </c>
      <c r="B546" s="1" t="s">
        <v>1183</v>
      </c>
      <c r="C546" s="1" t="s">
        <v>518</v>
      </c>
      <c r="D546" s="31">
        <v>44452</v>
      </c>
    </row>
    <row r="547" spans="1:4" x14ac:dyDescent="0.25">
      <c r="A547" s="28" t="s">
        <v>525</v>
      </c>
      <c r="B547" s="1" t="s">
        <v>1184</v>
      </c>
      <c r="C547" s="1" t="s">
        <v>519</v>
      </c>
      <c r="D547" s="31">
        <v>44452</v>
      </c>
    </row>
    <row r="548" spans="1:4" x14ac:dyDescent="0.25">
      <c r="A548" s="28" t="s">
        <v>525</v>
      </c>
      <c r="B548" s="1" t="s">
        <v>1185</v>
      </c>
      <c r="C548" s="1" t="s">
        <v>520</v>
      </c>
      <c r="D548" s="31">
        <v>44452</v>
      </c>
    </row>
    <row r="549" spans="1:4" x14ac:dyDescent="0.25">
      <c r="A549" s="28" t="s">
        <v>525</v>
      </c>
      <c r="B549" s="1" t="s">
        <v>1186</v>
      </c>
      <c r="C549" s="1" t="s">
        <v>521</v>
      </c>
      <c r="D549" s="31">
        <v>44452</v>
      </c>
    </row>
    <row r="550" spans="1:4" x14ac:dyDescent="0.25">
      <c r="A550" s="28" t="s">
        <v>525</v>
      </c>
      <c r="B550" s="1" t="s">
        <v>1187</v>
      </c>
      <c r="C550" s="1" t="s">
        <v>522</v>
      </c>
      <c r="D550" s="31">
        <v>44452</v>
      </c>
    </row>
    <row r="551" spans="1:4" x14ac:dyDescent="0.25">
      <c r="A551" s="28" t="s">
        <v>525</v>
      </c>
      <c r="B551" s="1" t="s">
        <v>1188</v>
      </c>
      <c r="C551" s="1" t="s">
        <v>523</v>
      </c>
      <c r="D551" s="31">
        <v>44452</v>
      </c>
    </row>
    <row r="552" spans="1:4" x14ac:dyDescent="0.25">
      <c r="A552" s="28" t="s">
        <v>525</v>
      </c>
      <c r="B552" s="1" t="s">
        <v>1189</v>
      </c>
      <c r="C552" s="1" t="s">
        <v>524</v>
      </c>
      <c r="D552" s="31">
        <v>44452</v>
      </c>
    </row>
    <row r="553" spans="1:4" x14ac:dyDescent="0.25">
      <c r="A553" s="28" t="s">
        <v>525</v>
      </c>
      <c r="B553" s="1" t="s">
        <v>951</v>
      </c>
      <c r="C553" s="1" t="s">
        <v>220</v>
      </c>
      <c r="D553" s="31">
        <v>43252</v>
      </c>
    </row>
    <row r="554" spans="1:4" x14ac:dyDescent="0.25">
      <c r="A554" s="216" t="s">
        <v>840</v>
      </c>
      <c r="B554" s="119" t="s">
        <v>951</v>
      </c>
      <c r="C554" s="119" t="s">
        <v>220</v>
      </c>
      <c r="D554" s="218">
        <v>43106</v>
      </c>
    </row>
    <row r="555" spans="1:4" x14ac:dyDescent="0.25">
      <c r="A555" s="28" t="s">
        <v>840</v>
      </c>
      <c r="B555" s="1" t="s">
        <v>1000</v>
      </c>
      <c r="C555" s="1" t="s">
        <v>336</v>
      </c>
      <c r="D555" s="31">
        <v>44083</v>
      </c>
    </row>
    <row r="556" spans="1:4" x14ac:dyDescent="0.25">
      <c r="A556" s="28" t="s">
        <v>840</v>
      </c>
      <c r="B556" s="1" t="s">
        <v>1001</v>
      </c>
      <c r="C556" s="1" t="s">
        <v>337</v>
      </c>
      <c r="D556" s="31">
        <v>44083</v>
      </c>
    </row>
    <row r="557" spans="1:4" x14ac:dyDescent="0.25">
      <c r="A557" s="28" t="s">
        <v>840</v>
      </c>
      <c r="B557" s="1" t="s">
        <v>1002</v>
      </c>
      <c r="C557" s="1" t="s">
        <v>338</v>
      </c>
      <c r="D557" s="31">
        <v>44083</v>
      </c>
    </row>
    <row r="558" spans="1:4" x14ac:dyDescent="0.25">
      <c r="A558" s="28" t="s">
        <v>840</v>
      </c>
      <c r="B558" s="1" t="s">
        <v>1003</v>
      </c>
      <c r="C558" s="1" t="s">
        <v>339</v>
      </c>
      <c r="D558" s="31">
        <v>44083</v>
      </c>
    </row>
    <row r="559" spans="1:4" x14ac:dyDescent="0.25">
      <c r="A559" s="28" t="s">
        <v>840</v>
      </c>
      <c r="B559" s="1" t="s">
        <v>1004</v>
      </c>
      <c r="C559" s="1" t="s">
        <v>340</v>
      </c>
      <c r="D559" s="31">
        <v>44083</v>
      </c>
    </row>
    <row r="560" spans="1:4" x14ac:dyDescent="0.25">
      <c r="A560" s="28" t="s">
        <v>840</v>
      </c>
      <c r="B560" s="1" t="s">
        <v>1005</v>
      </c>
      <c r="C560" s="1" t="s">
        <v>341</v>
      </c>
      <c r="D560" s="31">
        <v>44083</v>
      </c>
    </row>
    <row r="561" spans="1:4" x14ac:dyDescent="0.25">
      <c r="A561" s="28" t="s">
        <v>840</v>
      </c>
      <c r="B561" s="1" t="s">
        <v>1006</v>
      </c>
      <c r="C561" s="1" t="s">
        <v>342</v>
      </c>
      <c r="D561" s="31">
        <v>44083</v>
      </c>
    </row>
    <row r="562" spans="1:4" x14ac:dyDescent="0.25">
      <c r="A562" s="28" t="s">
        <v>840</v>
      </c>
      <c r="B562" s="1" t="s">
        <v>1007</v>
      </c>
      <c r="C562" s="1" t="s">
        <v>343</v>
      </c>
      <c r="D562" s="31">
        <v>44083</v>
      </c>
    </row>
    <row r="563" spans="1:4" x14ac:dyDescent="0.25">
      <c r="A563" s="28" t="s">
        <v>840</v>
      </c>
      <c r="B563" s="1" t="s">
        <v>1008</v>
      </c>
      <c r="C563" s="1" t="s">
        <v>344</v>
      </c>
      <c r="D563" s="31">
        <v>44083</v>
      </c>
    </row>
    <row r="564" spans="1:4" x14ac:dyDescent="0.25">
      <c r="A564" s="28" t="s">
        <v>840</v>
      </c>
      <c r="B564" s="1" t="s">
        <v>1009</v>
      </c>
      <c r="C564" s="1" t="s">
        <v>345</v>
      </c>
      <c r="D564" s="31">
        <v>44083</v>
      </c>
    </row>
    <row r="565" spans="1:4" x14ac:dyDescent="0.25">
      <c r="A565" s="28" t="s">
        <v>840</v>
      </c>
      <c r="B565" s="1" t="s">
        <v>1010</v>
      </c>
      <c r="C565" s="1" t="s">
        <v>346</v>
      </c>
      <c r="D565" s="31">
        <v>44083</v>
      </c>
    </row>
    <row r="566" spans="1:4" x14ac:dyDescent="0.25">
      <c r="A566" s="28" t="s">
        <v>840</v>
      </c>
      <c r="B566" s="1" t="s">
        <v>1011</v>
      </c>
      <c r="C566" s="1" t="s">
        <v>347</v>
      </c>
      <c r="D566" s="31">
        <v>44083</v>
      </c>
    </row>
    <row r="567" spans="1:4" x14ac:dyDescent="0.25">
      <c r="A567" s="28" t="s">
        <v>840</v>
      </c>
      <c r="B567" s="1" t="s">
        <v>1012</v>
      </c>
      <c r="C567" s="1" t="s">
        <v>348</v>
      </c>
      <c r="D567" s="31">
        <v>44083</v>
      </c>
    </row>
    <row r="568" spans="1:4" x14ac:dyDescent="0.25">
      <c r="A568" s="28" t="s">
        <v>840</v>
      </c>
      <c r="B568" s="1" t="s">
        <v>1013</v>
      </c>
      <c r="C568" s="1" t="s">
        <v>349</v>
      </c>
      <c r="D568" s="31">
        <v>44083</v>
      </c>
    </row>
    <row r="569" spans="1:4" x14ac:dyDescent="0.25">
      <c r="A569" s="28" t="s">
        <v>840</v>
      </c>
      <c r="B569" s="1" t="s">
        <v>1014</v>
      </c>
      <c r="C569" s="1" t="s">
        <v>350</v>
      </c>
      <c r="D569" s="31">
        <v>44083</v>
      </c>
    </row>
    <row r="570" spans="1:4" x14ac:dyDescent="0.25">
      <c r="A570" s="28" t="s">
        <v>840</v>
      </c>
      <c r="B570" s="1" t="s">
        <v>1016</v>
      </c>
      <c r="C570" s="1" t="s">
        <v>352</v>
      </c>
      <c r="D570" s="31">
        <v>44083</v>
      </c>
    </row>
    <row r="571" spans="1:4" x14ac:dyDescent="0.25">
      <c r="A571" s="28" t="s">
        <v>840</v>
      </c>
      <c r="B571" s="1" t="s">
        <v>1017</v>
      </c>
      <c r="C571" s="1" t="s">
        <v>353</v>
      </c>
      <c r="D571" s="31">
        <v>44083</v>
      </c>
    </row>
    <row r="572" spans="1:4" x14ac:dyDescent="0.25">
      <c r="A572" s="28" t="s">
        <v>840</v>
      </c>
      <c r="B572" s="1" t="s">
        <v>1018</v>
      </c>
      <c r="C572" s="1" t="s">
        <v>354</v>
      </c>
      <c r="D572" s="31">
        <v>44083</v>
      </c>
    </row>
    <row r="573" spans="1:4" x14ac:dyDescent="0.25">
      <c r="A573" s="28" t="s">
        <v>840</v>
      </c>
      <c r="B573" s="1" t="s">
        <v>1019</v>
      </c>
      <c r="C573" s="1" t="s">
        <v>355</v>
      </c>
      <c r="D573" s="31">
        <v>44083</v>
      </c>
    </row>
    <row r="574" spans="1:4" x14ac:dyDescent="0.25">
      <c r="A574" s="28" t="s">
        <v>840</v>
      </c>
      <c r="B574" s="1" t="s">
        <v>1021</v>
      </c>
      <c r="C574" s="1" t="s">
        <v>357</v>
      </c>
      <c r="D574" s="31">
        <v>44083</v>
      </c>
    </row>
    <row r="575" spans="1:4" x14ac:dyDescent="0.25">
      <c r="A575" s="28" t="s">
        <v>840</v>
      </c>
      <c r="B575" s="1" t="s">
        <v>1023</v>
      </c>
      <c r="C575" s="1" t="s">
        <v>359</v>
      </c>
      <c r="D575" s="31">
        <v>44083</v>
      </c>
    </row>
    <row r="576" spans="1:4" x14ac:dyDescent="0.25">
      <c r="A576" s="28" t="s">
        <v>840</v>
      </c>
      <c r="B576" s="1" t="s">
        <v>1024</v>
      </c>
      <c r="C576" s="1" t="s">
        <v>360</v>
      </c>
      <c r="D576" s="31">
        <v>44083</v>
      </c>
    </row>
    <row r="577" spans="1:4" x14ac:dyDescent="0.25">
      <c r="A577" s="28" t="s">
        <v>840</v>
      </c>
      <c r="B577" s="1" t="s">
        <v>1025</v>
      </c>
      <c r="C577" s="1" t="s">
        <v>361</v>
      </c>
      <c r="D577" s="31">
        <v>44083</v>
      </c>
    </row>
    <row r="578" spans="1:4" x14ac:dyDescent="0.25">
      <c r="A578" s="28" t="s">
        <v>840</v>
      </c>
      <c r="B578" s="1" t="s">
        <v>1026</v>
      </c>
      <c r="C578" s="1" t="s">
        <v>362</v>
      </c>
      <c r="D578" s="31">
        <v>44083</v>
      </c>
    </row>
    <row r="579" spans="1:4" x14ac:dyDescent="0.25">
      <c r="A579" s="28" t="s">
        <v>840</v>
      </c>
      <c r="B579" s="1" t="s">
        <v>1027</v>
      </c>
      <c r="C579" s="1" t="s">
        <v>363</v>
      </c>
      <c r="D579" s="31">
        <v>44083</v>
      </c>
    </row>
    <row r="580" spans="1:4" x14ac:dyDescent="0.25">
      <c r="A580" s="28" t="s">
        <v>840</v>
      </c>
      <c r="B580" s="1" t="s">
        <v>1028</v>
      </c>
      <c r="C580" s="1" t="s">
        <v>364</v>
      </c>
      <c r="D580" s="31">
        <v>44083</v>
      </c>
    </row>
    <row r="581" spans="1:4" x14ac:dyDescent="0.25">
      <c r="A581" s="28" t="s">
        <v>840</v>
      </c>
      <c r="B581" s="1" t="s">
        <v>1029</v>
      </c>
      <c r="C581" s="1" t="s">
        <v>365</v>
      </c>
      <c r="D581" s="31">
        <v>44083</v>
      </c>
    </row>
    <row r="582" spans="1:4" x14ac:dyDescent="0.25">
      <c r="A582" s="28" t="s">
        <v>840</v>
      </c>
      <c r="B582" s="1" t="s">
        <v>1030</v>
      </c>
      <c r="C582" s="1" t="s">
        <v>366</v>
      </c>
      <c r="D582" s="31">
        <v>44083</v>
      </c>
    </row>
    <row r="583" spans="1:4" x14ac:dyDescent="0.25">
      <c r="A583" s="28" t="s">
        <v>840</v>
      </c>
      <c r="B583" s="1" t="s">
        <v>1031</v>
      </c>
      <c r="C583" s="1" t="s">
        <v>367</v>
      </c>
      <c r="D583" s="31">
        <v>44083</v>
      </c>
    </row>
    <row r="584" spans="1:4" x14ac:dyDescent="0.25">
      <c r="A584" s="28" t="s">
        <v>840</v>
      </c>
      <c r="B584" s="1" t="s">
        <v>1032</v>
      </c>
      <c r="C584" s="1" t="s">
        <v>368</v>
      </c>
      <c r="D584" s="31">
        <v>44083</v>
      </c>
    </row>
    <row r="585" spans="1:4" x14ac:dyDescent="0.25">
      <c r="A585" s="28" t="s">
        <v>840</v>
      </c>
      <c r="B585" s="1" t="s">
        <v>1033</v>
      </c>
      <c r="C585" s="1" t="s">
        <v>369</v>
      </c>
      <c r="D585" s="31">
        <v>44083</v>
      </c>
    </row>
    <row r="586" spans="1:4" x14ac:dyDescent="0.25">
      <c r="A586" s="28" t="s">
        <v>840</v>
      </c>
      <c r="B586" s="1" t="s">
        <v>1034</v>
      </c>
      <c r="C586" s="1" t="s">
        <v>370</v>
      </c>
      <c r="D586" s="31">
        <v>44083</v>
      </c>
    </row>
    <row r="587" spans="1:4" x14ac:dyDescent="0.25">
      <c r="A587" s="28" t="s">
        <v>840</v>
      </c>
      <c r="B587" s="1" t="s">
        <v>1035</v>
      </c>
      <c r="C587" s="1" t="s">
        <v>371</v>
      </c>
      <c r="D587" s="31">
        <v>44083</v>
      </c>
    </row>
    <row r="588" spans="1:4" x14ac:dyDescent="0.25">
      <c r="A588" s="28" t="s">
        <v>840</v>
      </c>
      <c r="B588" s="1" t="s">
        <v>1036</v>
      </c>
      <c r="C588" s="1" t="s">
        <v>372</v>
      </c>
      <c r="D588" s="31">
        <v>44083</v>
      </c>
    </row>
    <row r="589" spans="1:4" x14ac:dyDescent="0.25">
      <c r="A589" s="28" t="s">
        <v>840</v>
      </c>
      <c r="B589" s="1" t="s">
        <v>1037</v>
      </c>
      <c r="C589" s="1" t="s">
        <v>373</v>
      </c>
      <c r="D589" s="31">
        <v>44083</v>
      </c>
    </row>
    <row r="590" spans="1:4" x14ac:dyDescent="0.25">
      <c r="A590" s="28" t="s">
        <v>840</v>
      </c>
      <c r="B590" s="1" t="s">
        <v>1038</v>
      </c>
      <c r="C590" s="1" t="s">
        <v>374</v>
      </c>
      <c r="D590" s="31">
        <v>44083</v>
      </c>
    </row>
    <row r="591" spans="1:4" x14ac:dyDescent="0.25">
      <c r="A591" s="28" t="s">
        <v>840</v>
      </c>
      <c r="B591" s="1" t="s">
        <v>1039</v>
      </c>
      <c r="C591" s="1" t="s">
        <v>375</v>
      </c>
      <c r="D591" s="31">
        <v>44083</v>
      </c>
    </row>
    <row r="592" spans="1:4" x14ac:dyDescent="0.25">
      <c r="A592" s="28" t="s">
        <v>840</v>
      </c>
      <c r="B592" s="1" t="s">
        <v>1040</v>
      </c>
      <c r="C592" s="1" t="s">
        <v>376</v>
      </c>
      <c r="D592" s="31">
        <v>44083</v>
      </c>
    </row>
    <row r="593" spans="1:4" x14ac:dyDescent="0.25">
      <c r="A593" s="28" t="s">
        <v>840</v>
      </c>
      <c r="B593" s="1" t="s">
        <v>1042</v>
      </c>
      <c r="C593" s="1" t="s">
        <v>378</v>
      </c>
      <c r="D593" s="31">
        <v>44083</v>
      </c>
    </row>
    <row r="594" spans="1:4" x14ac:dyDescent="0.25">
      <c r="A594" s="28" t="s">
        <v>840</v>
      </c>
      <c r="B594" s="1" t="s">
        <v>1043</v>
      </c>
      <c r="C594" s="1" t="s">
        <v>379</v>
      </c>
      <c r="D594" s="31">
        <v>44083</v>
      </c>
    </row>
    <row r="595" spans="1:4" x14ac:dyDescent="0.25">
      <c r="A595" s="28" t="s">
        <v>840</v>
      </c>
      <c r="B595" s="1" t="s">
        <v>1044</v>
      </c>
      <c r="C595" s="1" t="s">
        <v>380</v>
      </c>
      <c r="D595" s="31">
        <v>44083</v>
      </c>
    </row>
    <row r="596" spans="1:4" x14ac:dyDescent="0.25">
      <c r="A596" s="28" t="s">
        <v>840</v>
      </c>
      <c r="B596" s="1" t="s">
        <v>1045</v>
      </c>
      <c r="C596" s="1" t="s">
        <v>381</v>
      </c>
      <c r="D596" s="31">
        <v>44083</v>
      </c>
    </row>
    <row r="597" spans="1:4" x14ac:dyDescent="0.25">
      <c r="A597" s="28" t="s">
        <v>840</v>
      </c>
      <c r="B597" s="1" t="s">
        <v>1046</v>
      </c>
      <c r="C597" s="1" t="s">
        <v>382</v>
      </c>
      <c r="D597" s="31">
        <v>44083</v>
      </c>
    </row>
    <row r="598" spans="1:4" x14ac:dyDescent="0.25">
      <c r="A598" s="28" t="s">
        <v>840</v>
      </c>
      <c r="B598" s="1" t="s">
        <v>1047</v>
      </c>
      <c r="C598" s="1" t="s">
        <v>383</v>
      </c>
      <c r="D598" s="31">
        <v>44083</v>
      </c>
    </row>
    <row r="599" spans="1:4" x14ac:dyDescent="0.25">
      <c r="A599" s="28" t="s">
        <v>840</v>
      </c>
      <c r="B599" s="1" t="s">
        <v>1048</v>
      </c>
      <c r="C599" s="1" t="s">
        <v>384</v>
      </c>
      <c r="D599" s="31">
        <v>44083</v>
      </c>
    </row>
    <row r="600" spans="1:4" x14ac:dyDescent="0.25">
      <c r="A600" s="28" t="s">
        <v>840</v>
      </c>
      <c r="B600" s="1" t="s">
        <v>1049</v>
      </c>
      <c r="C600" s="1" t="s">
        <v>385</v>
      </c>
      <c r="D600" s="31">
        <v>44083</v>
      </c>
    </row>
    <row r="601" spans="1:4" x14ac:dyDescent="0.25">
      <c r="A601" s="28" t="s">
        <v>840</v>
      </c>
      <c r="B601" s="1" t="s">
        <v>1050</v>
      </c>
      <c r="C601" s="1" t="s">
        <v>386</v>
      </c>
      <c r="D601" s="31">
        <v>44083</v>
      </c>
    </row>
    <row r="602" spans="1:4" x14ac:dyDescent="0.25">
      <c r="A602" s="28" t="s">
        <v>840</v>
      </c>
      <c r="B602" s="1" t="s">
        <v>1051</v>
      </c>
      <c r="C602" s="1" t="s">
        <v>387</v>
      </c>
      <c r="D602" s="31">
        <v>44083</v>
      </c>
    </row>
    <row r="603" spans="1:4" x14ac:dyDescent="0.25">
      <c r="A603" s="28" t="s">
        <v>840</v>
      </c>
      <c r="B603" s="1" t="s">
        <v>1052</v>
      </c>
      <c r="C603" s="1" t="s">
        <v>388</v>
      </c>
      <c r="D603" s="31">
        <v>44083</v>
      </c>
    </row>
    <row r="604" spans="1:4" x14ac:dyDescent="0.25">
      <c r="A604" s="28" t="s">
        <v>840</v>
      </c>
      <c r="B604" s="1" t="s">
        <v>1053</v>
      </c>
      <c r="C604" s="1" t="s">
        <v>389</v>
      </c>
      <c r="D604" s="31">
        <v>44083</v>
      </c>
    </row>
    <row r="605" spans="1:4" x14ac:dyDescent="0.25">
      <c r="A605" s="28" t="s">
        <v>840</v>
      </c>
      <c r="B605" s="1" t="s">
        <v>1054</v>
      </c>
      <c r="C605" s="1" t="s">
        <v>390</v>
      </c>
      <c r="D605" s="31">
        <v>44083</v>
      </c>
    </row>
    <row r="606" spans="1:4" x14ac:dyDescent="0.25">
      <c r="A606" s="28" t="s">
        <v>840</v>
      </c>
      <c r="B606" s="1" t="s">
        <v>1055</v>
      </c>
      <c r="C606" s="1" t="s">
        <v>391</v>
      </c>
      <c r="D606" s="31">
        <v>44083</v>
      </c>
    </row>
    <row r="607" spans="1:4" x14ac:dyDescent="0.25">
      <c r="A607" s="28" t="s">
        <v>840</v>
      </c>
      <c r="B607" s="1" t="s">
        <v>1056</v>
      </c>
      <c r="C607" s="1" t="s">
        <v>392</v>
      </c>
      <c r="D607" s="31">
        <v>44083</v>
      </c>
    </row>
    <row r="608" spans="1:4" x14ac:dyDescent="0.25">
      <c r="A608" s="28" t="s">
        <v>840</v>
      </c>
      <c r="B608" s="1" t="s">
        <v>1057</v>
      </c>
      <c r="C608" s="1" t="s">
        <v>393</v>
      </c>
      <c r="D608" s="31">
        <v>44083</v>
      </c>
    </row>
    <row r="609" spans="1:4" x14ac:dyDescent="0.25">
      <c r="A609" s="28" t="s">
        <v>840</v>
      </c>
      <c r="B609" s="1" t="s">
        <v>1058</v>
      </c>
      <c r="C609" s="1" t="s">
        <v>394</v>
      </c>
      <c r="D609" s="31">
        <v>44083</v>
      </c>
    </row>
    <row r="610" spans="1:4" x14ac:dyDescent="0.25">
      <c r="A610" s="28" t="s">
        <v>840</v>
      </c>
      <c r="B610" s="1" t="s">
        <v>1059</v>
      </c>
      <c r="C610" s="1" t="s">
        <v>395</v>
      </c>
      <c r="D610" s="31">
        <v>44083</v>
      </c>
    </row>
    <row r="611" spans="1:4" x14ac:dyDescent="0.25">
      <c r="A611" s="28" t="s">
        <v>840</v>
      </c>
      <c r="B611" s="1" t="s">
        <v>1060</v>
      </c>
      <c r="C611" s="1" t="s">
        <v>396</v>
      </c>
      <c r="D611" s="31">
        <v>44083</v>
      </c>
    </row>
    <row r="612" spans="1:4" x14ac:dyDescent="0.25">
      <c r="A612" s="28" t="s">
        <v>840</v>
      </c>
      <c r="B612" s="1" t="s">
        <v>1061</v>
      </c>
      <c r="C612" s="1" t="s">
        <v>397</v>
      </c>
      <c r="D612" s="31">
        <v>44083</v>
      </c>
    </row>
    <row r="613" spans="1:4" x14ac:dyDescent="0.25">
      <c r="A613" s="28" t="s">
        <v>840</v>
      </c>
      <c r="B613" s="1" t="s">
        <v>1062</v>
      </c>
      <c r="C613" s="1" t="s">
        <v>398</v>
      </c>
      <c r="D613" s="31">
        <v>44083</v>
      </c>
    </row>
    <row r="614" spans="1:4" x14ac:dyDescent="0.25">
      <c r="A614" s="28" t="s">
        <v>840</v>
      </c>
      <c r="B614" s="1" t="s">
        <v>1063</v>
      </c>
      <c r="C614" s="1" t="s">
        <v>399</v>
      </c>
      <c r="D614" s="31">
        <v>44083</v>
      </c>
    </row>
    <row r="615" spans="1:4" x14ac:dyDescent="0.25">
      <c r="A615" s="28" t="s">
        <v>840</v>
      </c>
      <c r="B615" s="1" t="s">
        <v>1064</v>
      </c>
      <c r="C615" s="1" t="s">
        <v>400</v>
      </c>
      <c r="D615" s="31">
        <v>44083</v>
      </c>
    </row>
    <row r="616" spans="1:4" x14ac:dyDescent="0.25">
      <c r="A616" s="28" t="s">
        <v>840</v>
      </c>
      <c r="B616" s="1" t="s">
        <v>1065</v>
      </c>
      <c r="C616" s="1" t="s">
        <v>401</v>
      </c>
      <c r="D616" s="31">
        <v>44083</v>
      </c>
    </row>
    <row r="617" spans="1:4" x14ac:dyDescent="0.25">
      <c r="A617" s="28" t="s">
        <v>840</v>
      </c>
      <c r="B617" s="1" t="s">
        <v>1066</v>
      </c>
      <c r="C617" s="1" t="s">
        <v>402</v>
      </c>
      <c r="D617" s="31">
        <v>44083</v>
      </c>
    </row>
    <row r="618" spans="1:4" x14ac:dyDescent="0.25">
      <c r="A618" s="28" t="s">
        <v>840</v>
      </c>
      <c r="B618" s="1" t="s">
        <v>1067</v>
      </c>
      <c r="C618" s="1" t="s">
        <v>403</v>
      </c>
      <c r="D618" s="31">
        <v>44083</v>
      </c>
    </row>
    <row r="619" spans="1:4" x14ac:dyDescent="0.25">
      <c r="A619" s="28" t="s">
        <v>840</v>
      </c>
      <c r="B619" s="1" t="s">
        <v>1068</v>
      </c>
      <c r="C619" s="1" t="s">
        <v>404</v>
      </c>
      <c r="D619" s="31">
        <v>44083</v>
      </c>
    </row>
    <row r="620" spans="1:4" x14ac:dyDescent="0.25">
      <c r="A620" s="28" t="s">
        <v>840</v>
      </c>
      <c r="B620" s="1" t="s">
        <v>1069</v>
      </c>
      <c r="C620" s="1" t="s">
        <v>405</v>
      </c>
      <c r="D620" s="31">
        <v>44083</v>
      </c>
    </row>
    <row r="621" spans="1:4" x14ac:dyDescent="0.25">
      <c r="A621" s="28" t="s">
        <v>840</v>
      </c>
      <c r="B621" s="1" t="s">
        <v>1070</v>
      </c>
      <c r="C621" s="1" t="s">
        <v>406</v>
      </c>
      <c r="D621" s="31">
        <v>44083</v>
      </c>
    </row>
    <row r="622" spans="1:4" x14ac:dyDescent="0.25">
      <c r="A622" s="28" t="s">
        <v>840</v>
      </c>
      <c r="B622" s="1" t="s">
        <v>1071</v>
      </c>
      <c r="C622" s="1" t="s">
        <v>407</v>
      </c>
      <c r="D622" s="31">
        <v>44083</v>
      </c>
    </row>
    <row r="623" spans="1:4" x14ac:dyDescent="0.25">
      <c r="A623" s="28" t="s">
        <v>840</v>
      </c>
      <c r="B623" s="1" t="s">
        <v>1072</v>
      </c>
      <c r="C623" s="1" t="s">
        <v>408</v>
      </c>
      <c r="D623" s="31">
        <v>44083</v>
      </c>
    </row>
    <row r="624" spans="1:4" x14ac:dyDescent="0.25">
      <c r="A624" s="28" t="s">
        <v>840</v>
      </c>
      <c r="B624" s="1" t="s">
        <v>1161</v>
      </c>
      <c r="C624" s="1" t="s">
        <v>494</v>
      </c>
      <c r="D624" s="31">
        <v>44452</v>
      </c>
    </row>
    <row r="625" spans="1:4" x14ac:dyDescent="0.25">
      <c r="A625" s="28" t="s">
        <v>840</v>
      </c>
      <c r="B625" s="1" t="s">
        <v>1160</v>
      </c>
      <c r="C625" s="1" t="s">
        <v>493</v>
      </c>
      <c r="D625" s="31">
        <v>44452</v>
      </c>
    </row>
    <row r="626" spans="1:4" x14ac:dyDescent="0.25">
      <c r="A626" s="28" t="s">
        <v>840</v>
      </c>
      <c r="B626" s="1" t="s">
        <v>1159</v>
      </c>
      <c r="C626" s="1" t="s">
        <v>492</v>
      </c>
      <c r="D626" s="31">
        <v>44452</v>
      </c>
    </row>
    <row r="627" spans="1:4" x14ac:dyDescent="0.25">
      <c r="A627" s="28" t="s">
        <v>840</v>
      </c>
      <c r="B627" s="1" t="s">
        <v>1156</v>
      </c>
      <c r="C627" s="1" t="s">
        <v>489</v>
      </c>
      <c r="D627" s="31">
        <v>44452</v>
      </c>
    </row>
    <row r="628" spans="1:4" x14ac:dyDescent="0.25">
      <c r="A628" s="28" t="s">
        <v>840</v>
      </c>
      <c r="B628" s="1" t="s">
        <v>1153</v>
      </c>
      <c r="C628" s="1" t="s">
        <v>486</v>
      </c>
      <c r="D628" s="31">
        <v>44452</v>
      </c>
    </row>
    <row r="629" spans="1:4" x14ac:dyDescent="0.25">
      <c r="A629" s="28" t="s">
        <v>840</v>
      </c>
      <c r="B629" s="1" t="s">
        <v>1151</v>
      </c>
      <c r="C629" s="1" t="s">
        <v>484</v>
      </c>
      <c r="D629" s="31">
        <v>44452</v>
      </c>
    </row>
    <row r="630" spans="1:4" x14ac:dyDescent="0.25">
      <c r="A630" s="28" t="s">
        <v>840</v>
      </c>
      <c r="B630" s="1" t="s">
        <v>1077</v>
      </c>
      <c r="C630" s="1" t="s">
        <v>410</v>
      </c>
      <c r="D630" s="31">
        <v>44452</v>
      </c>
    </row>
    <row r="631" spans="1:4" x14ac:dyDescent="0.25">
      <c r="A631" s="28" t="s">
        <v>840</v>
      </c>
      <c r="B631" s="1" t="s">
        <v>1149</v>
      </c>
      <c r="C631" s="1" t="s">
        <v>482</v>
      </c>
      <c r="D631" s="31">
        <v>44452</v>
      </c>
    </row>
    <row r="632" spans="1:4" x14ac:dyDescent="0.25">
      <c r="A632" s="28" t="s">
        <v>840</v>
      </c>
      <c r="B632" s="1" t="s">
        <v>1148</v>
      </c>
      <c r="C632" s="1" t="s">
        <v>481</v>
      </c>
      <c r="D632" s="31">
        <v>44452</v>
      </c>
    </row>
    <row r="633" spans="1:4" x14ac:dyDescent="0.25">
      <c r="A633" s="28" t="s">
        <v>840</v>
      </c>
      <c r="B633" s="1" t="s">
        <v>1147</v>
      </c>
      <c r="C633" s="1" t="s">
        <v>480</v>
      </c>
      <c r="D633" s="31">
        <v>44452</v>
      </c>
    </row>
    <row r="634" spans="1:4" x14ac:dyDescent="0.25">
      <c r="A634" s="28" t="s">
        <v>840</v>
      </c>
      <c r="B634" s="1" t="s">
        <v>1190</v>
      </c>
      <c r="C634" s="1" t="s">
        <v>479</v>
      </c>
      <c r="D634" s="31">
        <v>44452</v>
      </c>
    </row>
    <row r="635" spans="1:4" x14ac:dyDescent="0.25">
      <c r="A635" s="28" t="s">
        <v>840</v>
      </c>
      <c r="B635" s="1" t="s">
        <v>1145</v>
      </c>
      <c r="C635" s="1" t="s">
        <v>478</v>
      </c>
      <c r="D635" s="31">
        <v>44452</v>
      </c>
    </row>
    <row r="636" spans="1:4" x14ac:dyDescent="0.25">
      <c r="A636" s="28" t="s">
        <v>840</v>
      </c>
      <c r="B636" s="1" t="s">
        <v>1144</v>
      </c>
      <c r="C636" s="1" t="s">
        <v>477</v>
      </c>
      <c r="D636" s="31">
        <v>44452</v>
      </c>
    </row>
    <row r="637" spans="1:4" x14ac:dyDescent="0.25">
      <c r="A637" s="28" t="s">
        <v>840</v>
      </c>
      <c r="B637" s="1" t="s">
        <v>1078</v>
      </c>
      <c r="C637" s="1" t="s">
        <v>411</v>
      </c>
      <c r="D637" s="31">
        <v>44452</v>
      </c>
    </row>
    <row r="638" spans="1:4" x14ac:dyDescent="0.25">
      <c r="A638" s="28" t="s">
        <v>840</v>
      </c>
      <c r="B638" s="1" t="s">
        <v>1143</v>
      </c>
      <c r="C638" s="1" t="s">
        <v>476</v>
      </c>
      <c r="D638" s="31">
        <v>44452</v>
      </c>
    </row>
    <row r="639" spans="1:4" x14ac:dyDescent="0.25">
      <c r="A639" s="28" t="s">
        <v>840</v>
      </c>
      <c r="B639" s="1" t="s">
        <v>1142</v>
      </c>
      <c r="C639" s="1" t="s">
        <v>475</v>
      </c>
      <c r="D639" s="31">
        <v>44452</v>
      </c>
    </row>
    <row r="640" spans="1:4" x14ac:dyDescent="0.25">
      <c r="A640" s="28" t="s">
        <v>840</v>
      </c>
      <c r="B640" s="1" t="s">
        <v>1141</v>
      </c>
      <c r="C640" s="1" t="s">
        <v>474</v>
      </c>
      <c r="D640" s="31">
        <v>44452</v>
      </c>
    </row>
    <row r="641" spans="1:4" x14ac:dyDescent="0.25">
      <c r="A641" s="28" t="s">
        <v>840</v>
      </c>
      <c r="B641" s="1" t="s">
        <v>1140</v>
      </c>
      <c r="C641" s="1" t="s">
        <v>473</v>
      </c>
      <c r="D641" s="31">
        <v>44452</v>
      </c>
    </row>
    <row r="642" spans="1:4" x14ac:dyDescent="0.25">
      <c r="A642" s="28" t="s">
        <v>840</v>
      </c>
      <c r="B642" s="1" t="s">
        <v>1139</v>
      </c>
      <c r="C642" s="1" t="s">
        <v>472</v>
      </c>
      <c r="D642" s="31">
        <v>44452</v>
      </c>
    </row>
    <row r="643" spans="1:4" x14ac:dyDescent="0.25">
      <c r="A643" s="28" t="s">
        <v>840</v>
      </c>
      <c r="B643" s="1" t="s">
        <v>1138</v>
      </c>
      <c r="C643" s="1" t="s">
        <v>471</v>
      </c>
      <c r="D643" s="31">
        <v>44452</v>
      </c>
    </row>
    <row r="644" spans="1:4" x14ac:dyDescent="0.25">
      <c r="A644" s="28" t="s">
        <v>840</v>
      </c>
      <c r="B644" s="1" t="s">
        <v>1079</v>
      </c>
      <c r="C644" s="1" t="s">
        <v>412</v>
      </c>
      <c r="D644" s="31">
        <v>44452</v>
      </c>
    </row>
    <row r="645" spans="1:4" x14ac:dyDescent="0.25">
      <c r="A645" s="28" t="s">
        <v>840</v>
      </c>
      <c r="B645" s="1" t="s">
        <v>1137</v>
      </c>
      <c r="C645" s="1" t="s">
        <v>470</v>
      </c>
      <c r="D645" s="31">
        <v>44452</v>
      </c>
    </row>
    <row r="646" spans="1:4" x14ac:dyDescent="0.25">
      <c r="A646" s="28" t="s">
        <v>840</v>
      </c>
      <c r="B646" s="1" t="s">
        <v>1136</v>
      </c>
      <c r="C646" s="1" t="s">
        <v>469</v>
      </c>
      <c r="D646" s="31">
        <v>44452</v>
      </c>
    </row>
    <row r="647" spans="1:4" x14ac:dyDescent="0.25">
      <c r="A647" s="28" t="s">
        <v>840</v>
      </c>
      <c r="B647" s="1" t="s">
        <v>1135</v>
      </c>
      <c r="C647" s="1" t="s">
        <v>468</v>
      </c>
      <c r="D647" s="31">
        <v>44452</v>
      </c>
    </row>
    <row r="648" spans="1:4" x14ac:dyDescent="0.25">
      <c r="A648" s="28" t="s">
        <v>840</v>
      </c>
      <c r="B648" s="1" t="s">
        <v>1134</v>
      </c>
      <c r="C648" s="1" t="s">
        <v>467</v>
      </c>
      <c r="D648" s="31">
        <v>44452</v>
      </c>
    </row>
    <row r="649" spans="1:4" x14ac:dyDescent="0.25">
      <c r="A649" s="28" t="s">
        <v>840</v>
      </c>
      <c r="B649" s="1" t="s">
        <v>1133</v>
      </c>
      <c r="C649" s="1" t="s">
        <v>466</v>
      </c>
      <c r="D649" s="31">
        <v>44452</v>
      </c>
    </row>
    <row r="650" spans="1:4" x14ac:dyDescent="0.25">
      <c r="A650" s="28" t="s">
        <v>840</v>
      </c>
      <c r="B650" s="1" t="s">
        <v>1132</v>
      </c>
      <c r="C650" s="1" t="s">
        <v>465</v>
      </c>
      <c r="D650" s="31">
        <v>44452</v>
      </c>
    </row>
    <row r="651" spans="1:4" x14ac:dyDescent="0.25">
      <c r="A651" s="28" t="s">
        <v>840</v>
      </c>
      <c r="B651" s="1" t="s">
        <v>1080</v>
      </c>
      <c r="C651" s="1" t="s">
        <v>413</v>
      </c>
      <c r="D651" s="31">
        <v>44452</v>
      </c>
    </row>
    <row r="652" spans="1:4" x14ac:dyDescent="0.25">
      <c r="A652" s="28" t="s">
        <v>840</v>
      </c>
      <c r="B652" s="1" t="s">
        <v>1131</v>
      </c>
      <c r="C652" s="1" t="s">
        <v>464</v>
      </c>
      <c r="D652" s="31">
        <v>44452</v>
      </c>
    </row>
    <row r="653" spans="1:4" x14ac:dyDescent="0.25">
      <c r="A653" s="28" t="s">
        <v>840</v>
      </c>
      <c r="B653" s="1" t="s">
        <v>1130</v>
      </c>
      <c r="C653" s="1" t="s">
        <v>463</v>
      </c>
      <c r="D653" s="31">
        <v>44452</v>
      </c>
    </row>
    <row r="654" spans="1:4" x14ac:dyDescent="0.25">
      <c r="A654" s="28" t="s">
        <v>840</v>
      </c>
      <c r="B654" s="1" t="s">
        <v>1129</v>
      </c>
      <c r="C654" s="1" t="s">
        <v>462</v>
      </c>
      <c r="D654" s="31">
        <v>44452</v>
      </c>
    </row>
    <row r="655" spans="1:4" x14ac:dyDescent="0.25">
      <c r="A655" s="28" t="s">
        <v>840</v>
      </c>
      <c r="B655" s="1" t="s">
        <v>1128</v>
      </c>
      <c r="C655" s="1" t="s">
        <v>461</v>
      </c>
      <c r="D655" s="31">
        <v>44452</v>
      </c>
    </row>
    <row r="656" spans="1:4" x14ac:dyDescent="0.25">
      <c r="A656" s="28" t="s">
        <v>840</v>
      </c>
      <c r="B656" s="1" t="s">
        <v>1127</v>
      </c>
      <c r="C656" s="1" t="s">
        <v>460</v>
      </c>
      <c r="D656" s="31">
        <v>44452</v>
      </c>
    </row>
    <row r="657" spans="1:4" x14ac:dyDescent="0.25">
      <c r="A657" s="28" t="s">
        <v>840</v>
      </c>
      <c r="B657" s="1" t="s">
        <v>1126</v>
      </c>
      <c r="C657" s="1" t="s">
        <v>459</v>
      </c>
      <c r="D657" s="31">
        <v>44452</v>
      </c>
    </row>
    <row r="658" spans="1:4" x14ac:dyDescent="0.25">
      <c r="A658" s="28" t="s">
        <v>840</v>
      </c>
      <c r="B658" s="1" t="s">
        <v>1081</v>
      </c>
      <c r="C658" s="1" t="s">
        <v>414</v>
      </c>
      <c r="D658" s="31">
        <v>44452</v>
      </c>
    </row>
    <row r="659" spans="1:4" x14ac:dyDescent="0.25">
      <c r="A659" s="28" t="s">
        <v>840</v>
      </c>
      <c r="B659" s="1" t="s">
        <v>1125</v>
      </c>
      <c r="C659" s="1" t="s">
        <v>458</v>
      </c>
      <c r="D659" s="31">
        <v>44452</v>
      </c>
    </row>
    <row r="660" spans="1:4" x14ac:dyDescent="0.25">
      <c r="A660" s="28" t="s">
        <v>840</v>
      </c>
      <c r="B660" s="1" t="s">
        <v>1124</v>
      </c>
      <c r="C660" s="1" t="s">
        <v>457</v>
      </c>
      <c r="D660" s="31">
        <v>44452</v>
      </c>
    </row>
    <row r="661" spans="1:4" x14ac:dyDescent="0.25">
      <c r="A661" s="28" t="s">
        <v>840</v>
      </c>
      <c r="B661" s="1" t="s">
        <v>1123</v>
      </c>
      <c r="C661" s="1" t="s">
        <v>456</v>
      </c>
      <c r="D661" s="31">
        <v>44452</v>
      </c>
    </row>
    <row r="662" spans="1:4" x14ac:dyDescent="0.25">
      <c r="A662" s="28" t="s">
        <v>840</v>
      </c>
      <c r="B662" s="1" t="s">
        <v>1122</v>
      </c>
      <c r="C662" s="1" t="s">
        <v>455</v>
      </c>
      <c r="D662" s="31">
        <v>44452</v>
      </c>
    </row>
    <row r="663" spans="1:4" x14ac:dyDescent="0.25">
      <c r="A663" s="28" t="s">
        <v>840</v>
      </c>
      <c r="B663" s="1" t="s">
        <v>1121</v>
      </c>
      <c r="C663" s="1" t="s">
        <v>454</v>
      </c>
      <c r="D663" s="31">
        <v>44452</v>
      </c>
    </row>
    <row r="664" spans="1:4" x14ac:dyDescent="0.25">
      <c r="A664" s="28" t="s">
        <v>840</v>
      </c>
      <c r="B664" s="1" t="s">
        <v>1120</v>
      </c>
      <c r="C664" s="1" t="s">
        <v>453</v>
      </c>
      <c r="D664" s="31">
        <v>44452</v>
      </c>
    </row>
    <row r="665" spans="1:4" x14ac:dyDescent="0.25">
      <c r="A665" s="28" t="s">
        <v>840</v>
      </c>
      <c r="B665" s="1" t="s">
        <v>1082</v>
      </c>
      <c r="C665" s="1" t="s">
        <v>415</v>
      </c>
      <c r="D665" s="31">
        <v>44452</v>
      </c>
    </row>
    <row r="666" spans="1:4" x14ac:dyDescent="0.25">
      <c r="A666" s="28" t="s">
        <v>840</v>
      </c>
      <c r="B666" s="1" t="s">
        <v>1119</v>
      </c>
      <c r="C666" s="1" t="s">
        <v>452</v>
      </c>
      <c r="D666" s="31">
        <v>44452</v>
      </c>
    </row>
    <row r="667" spans="1:4" x14ac:dyDescent="0.25">
      <c r="A667" s="28" t="s">
        <v>840</v>
      </c>
      <c r="B667" s="1" t="s">
        <v>1118</v>
      </c>
      <c r="C667" s="1" t="s">
        <v>451</v>
      </c>
      <c r="D667" s="31">
        <v>44452</v>
      </c>
    </row>
    <row r="668" spans="1:4" x14ac:dyDescent="0.25">
      <c r="A668" s="28" t="s">
        <v>840</v>
      </c>
      <c r="B668" s="1" t="s">
        <v>1117</v>
      </c>
      <c r="C668" s="1" t="s">
        <v>450</v>
      </c>
      <c r="D668" s="31">
        <v>44452</v>
      </c>
    </row>
    <row r="669" spans="1:4" x14ac:dyDescent="0.25">
      <c r="A669" s="28" t="s">
        <v>840</v>
      </c>
      <c r="B669" s="1" t="s">
        <v>1116</v>
      </c>
      <c r="C669" s="1" t="s">
        <v>449</v>
      </c>
      <c r="D669" s="31">
        <v>44452</v>
      </c>
    </row>
    <row r="670" spans="1:4" x14ac:dyDescent="0.25">
      <c r="A670" s="28" t="s">
        <v>840</v>
      </c>
      <c r="B670" s="1" t="s">
        <v>1115</v>
      </c>
      <c r="C670" s="1" t="s">
        <v>448</v>
      </c>
      <c r="D670" s="31">
        <v>44452</v>
      </c>
    </row>
    <row r="671" spans="1:4" x14ac:dyDescent="0.25">
      <c r="A671" s="28" t="s">
        <v>840</v>
      </c>
      <c r="B671" s="1" t="s">
        <v>1114</v>
      </c>
      <c r="C671" s="1" t="s">
        <v>447</v>
      </c>
      <c r="D671" s="31">
        <v>44452</v>
      </c>
    </row>
    <row r="672" spans="1:4" x14ac:dyDescent="0.25">
      <c r="A672" s="28" t="s">
        <v>840</v>
      </c>
      <c r="B672" s="1" t="s">
        <v>1083</v>
      </c>
      <c r="C672" s="1" t="s">
        <v>416</v>
      </c>
      <c r="D672" s="31">
        <v>44452</v>
      </c>
    </row>
    <row r="673" spans="1:4" x14ac:dyDescent="0.25">
      <c r="A673" s="28" t="s">
        <v>840</v>
      </c>
      <c r="B673" s="1" t="s">
        <v>1113</v>
      </c>
      <c r="C673" s="1" t="s">
        <v>446</v>
      </c>
      <c r="D673" s="31">
        <v>44452</v>
      </c>
    </row>
    <row r="674" spans="1:4" x14ac:dyDescent="0.25">
      <c r="A674" s="28" t="s">
        <v>840</v>
      </c>
      <c r="B674" s="1" t="s">
        <v>1111</v>
      </c>
      <c r="C674" s="1" t="s">
        <v>444</v>
      </c>
      <c r="D674" s="31">
        <v>44452</v>
      </c>
    </row>
    <row r="675" spans="1:4" x14ac:dyDescent="0.25">
      <c r="A675" s="28" t="s">
        <v>840</v>
      </c>
      <c r="B675" s="1" t="s">
        <v>1110</v>
      </c>
      <c r="C675" s="1" t="s">
        <v>443</v>
      </c>
      <c r="D675" s="31">
        <v>44452</v>
      </c>
    </row>
    <row r="676" spans="1:4" x14ac:dyDescent="0.25">
      <c r="A676" s="28" t="s">
        <v>840</v>
      </c>
      <c r="B676" s="1" t="s">
        <v>1109</v>
      </c>
      <c r="C676" s="1" t="s">
        <v>442</v>
      </c>
      <c r="D676" s="31">
        <v>44452</v>
      </c>
    </row>
    <row r="677" spans="1:4" x14ac:dyDescent="0.25">
      <c r="A677" s="28" t="s">
        <v>840</v>
      </c>
      <c r="B677" s="1" t="s">
        <v>1108</v>
      </c>
      <c r="C677" s="1" t="s">
        <v>441</v>
      </c>
      <c r="D677" s="31">
        <v>44452</v>
      </c>
    </row>
    <row r="678" spans="1:4" x14ac:dyDescent="0.25">
      <c r="A678" s="28" t="s">
        <v>840</v>
      </c>
      <c r="B678" s="1" t="s">
        <v>1107</v>
      </c>
      <c r="C678" s="1" t="s">
        <v>440</v>
      </c>
      <c r="D678" s="31">
        <v>44452</v>
      </c>
    </row>
    <row r="679" spans="1:4" x14ac:dyDescent="0.25">
      <c r="A679" s="28" t="s">
        <v>840</v>
      </c>
      <c r="B679" s="1" t="s">
        <v>1084</v>
      </c>
      <c r="C679" s="1" t="s">
        <v>417</v>
      </c>
      <c r="D679" s="31">
        <v>44452</v>
      </c>
    </row>
    <row r="680" spans="1:4" x14ac:dyDescent="0.25">
      <c r="A680" s="28" t="s">
        <v>840</v>
      </c>
      <c r="B680" s="1" t="s">
        <v>1106</v>
      </c>
      <c r="C680" s="1" t="s">
        <v>439</v>
      </c>
      <c r="D680" s="31">
        <v>44452</v>
      </c>
    </row>
    <row r="681" spans="1:4" x14ac:dyDescent="0.25">
      <c r="A681" s="28" t="s">
        <v>840</v>
      </c>
      <c r="B681" s="1" t="s">
        <v>1105</v>
      </c>
      <c r="C681" s="1" t="s">
        <v>438</v>
      </c>
      <c r="D681" s="31">
        <v>44452</v>
      </c>
    </row>
    <row r="682" spans="1:4" x14ac:dyDescent="0.25">
      <c r="A682" s="28" t="s">
        <v>840</v>
      </c>
      <c r="B682" s="1" t="s">
        <v>1104</v>
      </c>
      <c r="C682" s="1" t="s">
        <v>437</v>
      </c>
      <c r="D682" s="31">
        <v>44452</v>
      </c>
    </row>
    <row r="683" spans="1:4" x14ac:dyDescent="0.25">
      <c r="A683" s="28" t="s">
        <v>840</v>
      </c>
      <c r="B683" s="1" t="s">
        <v>1103</v>
      </c>
      <c r="C683" s="1" t="s">
        <v>436</v>
      </c>
      <c r="D683" s="31">
        <v>44452</v>
      </c>
    </row>
    <row r="684" spans="1:4" x14ac:dyDescent="0.25">
      <c r="A684" s="28" t="s">
        <v>840</v>
      </c>
      <c r="B684" s="1" t="s">
        <v>1102</v>
      </c>
      <c r="C684" s="1" t="s">
        <v>435</v>
      </c>
      <c r="D684" s="31">
        <v>44452</v>
      </c>
    </row>
    <row r="685" spans="1:4" x14ac:dyDescent="0.25">
      <c r="A685" s="28" t="s">
        <v>840</v>
      </c>
      <c r="B685" s="1" t="s">
        <v>1101</v>
      </c>
      <c r="C685" s="1" t="s">
        <v>434</v>
      </c>
      <c r="D685" s="31">
        <v>44452</v>
      </c>
    </row>
    <row r="686" spans="1:4" x14ac:dyDescent="0.25">
      <c r="A686" s="28" t="s">
        <v>840</v>
      </c>
      <c r="B686" s="1" t="s">
        <v>1085</v>
      </c>
      <c r="C686" s="1" t="s">
        <v>418</v>
      </c>
      <c r="D686" s="31">
        <v>44452</v>
      </c>
    </row>
    <row r="687" spans="1:4" x14ac:dyDescent="0.25">
      <c r="A687" s="28" t="s">
        <v>840</v>
      </c>
      <c r="B687" s="1" t="s">
        <v>1100</v>
      </c>
      <c r="C687" s="1" t="s">
        <v>433</v>
      </c>
      <c r="D687" s="31">
        <v>44452</v>
      </c>
    </row>
    <row r="688" spans="1:4" x14ac:dyDescent="0.25">
      <c r="A688" s="28" t="s">
        <v>840</v>
      </c>
      <c r="B688" s="1" t="s">
        <v>1098</v>
      </c>
      <c r="C688" s="1" t="s">
        <v>431</v>
      </c>
      <c r="D688" s="31">
        <v>44452</v>
      </c>
    </row>
    <row r="689" spans="1:4" x14ac:dyDescent="0.25">
      <c r="A689" s="28" t="s">
        <v>840</v>
      </c>
      <c r="B689" s="1" t="s">
        <v>1096</v>
      </c>
      <c r="C689" s="1" t="s">
        <v>429</v>
      </c>
      <c r="D689" s="31">
        <v>44452</v>
      </c>
    </row>
    <row r="690" spans="1:4" x14ac:dyDescent="0.25">
      <c r="A690" s="28" t="s">
        <v>840</v>
      </c>
      <c r="B690" s="1" t="s">
        <v>1095</v>
      </c>
      <c r="C690" s="1" t="s">
        <v>428</v>
      </c>
      <c r="D690" s="31">
        <v>44452</v>
      </c>
    </row>
    <row r="691" spans="1:4" x14ac:dyDescent="0.25">
      <c r="A691" s="28" t="s">
        <v>840</v>
      </c>
      <c r="B691" s="1" t="s">
        <v>1094</v>
      </c>
      <c r="C691" s="1" t="s">
        <v>427</v>
      </c>
      <c r="D691" s="31">
        <v>44452</v>
      </c>
    </row>
    <row r="692" spans="1:4" x14ac:dyDescent="0.25">
      <c r="A692" s="28" t="s">
        <v>840</v>
      </c>
      <c r="B692" s="1" t="s">
        <v>1093</v>
      </c>
      <c r="C692" s="1" t="s">
        <v>426</v>
      </c>
      <c r="D692" s="31">
        <v>44452</v>
      </c>
    </row>
    <row r="693" spans="1:4" x14ac:dyDescent="0.25">
      <c r="A693" s="28" t="s">
        <v>840</v>
      </c>
      <c r="B693" s="1" t="s">
        <v>1086</v>
      </c>
      <c r="C693" s="1" t="s">
        <v>419</v>
      </c>
      <c r="D693" s="31">
        <v>44452</v>
      </c>
    </row>
    <row r="694" spans="1:4" x14ac:dyDescent="0.25">
      <c r="A694" s="28" t="s">
        <v>840</v>
      </c>
      <c r="B694" s="1" t="s">
        <v>1092</v>
      </c>
      <c r="C694" s="1" t="s">
        <v>425</v>
      </c>
      <c r="D694" s="31">
        <v>44452</v>
      </c>
    </row>
    <row r="695" spans="1:4" x14ac:dyDescent="0.25">
      <c r="A695" s="28" t="s">
        <v>840</v>
      </c>
      <c r="B695" s="1" t="s">
        <v>1091</v>
      </c>
      <c r="C695" s="1" t="s">
        <v>424</v>
      </c>
      <c r="D695" s="31">
        <v>44452</v>
      </c>
    </row>
    <row r="696" spans="1:4" x14ac:dyDescent="0.25">
      <c r="A696" s="28" t="s">
        <v>840</v>
      </c>
      <c r="B696" s="1" t="s">
        <v>1090</v>
      </c>
      <c r="C696" s="1" t="s">
        <v>423</v>
      </c>
      <c r="D696" s="31">
        <v>44452</v>
      </c>
    </row>
    <row r="697" spans="1:4" x14ac:dyDescent="0.25">
      <c r="A697" s="28" t="s">
        <v>840</v>
      </c>
      <c r="B697" s="1" t="s">
        <v>1089</v>
      </c>
      <c r="C697" s="1" t="s">
        <v>422</v>
      </c>
      <c r="D697" s="31">
        <v>44452</v>
      </c>
    </row>
    <row r="698" spans="1:4" x14ac:dyDescent="0.25">
      <c r="A698" s="28" t="s">
        <v>840</v>
      </c>
      <c r="B698" s="1" t="s">
        <v>1088</v>
      </c>
      <c r="C698" s="1" t="s">
        <v>421</v>
      </c>
      <c r="D698" s="31">
        <v>44452</v>
      </c>
    </row>
    <row r="699" spans="1:4" x14ac:dyDescent="0.25">
      <c r="A699" s="28" t="s">
        <v>840</v>
      </c>
      <c r="B699" s="1" t="s">
        <v>1087</v>
      </c>
      <c r="C699" s="1" t="s">
        <v>420</v>
      </c>
      <c r="D699" s="31">
        <v>44452</v>
      </c>
    </row>
    <row r="700" spans="1:4" x14ac:dyDescent="0.25">
      <c r="A700" s="28" t="s">
        <v>840</v>
      </c>
      <c r="B700" s="1" t="s">
        <v>1099</v>
      </c>
      <c r="C700" s="1" t="s">
        <v>432</v>
      </c>
      <c r="D700" s="31">
        <v>44452</v>
      </c>
    </row>
    <row r="701" spans="1:4" x14ac:dyDescent="0.25">
      <c r="A701" s="28" t="s">
        <v>840</v>
      </c>
      <c r="B701" s="1" t="s">
        <v>1158</v>
      </c>
      <c r="C701" s="1" t="s">
        <v>491</v>
      </c>
      <c r="D701" s="31">
        <v>44452</v>
      </c>
    </row>
    <row r="702" spans="1:4" x14ac:dyDescent="0.25">
      <c r="A702" s="28" t="s">
        <v>840</v>
      </c>
      <c r="B702" s="1" t="s">
        <v>1112</v>
      </c>
      <c r="C702" s="1" t="s">
        <v>445</v>
      </c>
      <c r="D702" s="31">
        <v>44452</v>
      </c>
    </row>
    <row r="703" spans="1:4" x14ac:dyDescent="0.25">
      <c r="A703" s="28" t="s">
        <v>840</v>
      </c>
      <c r="B703" s="1" t="s">
        <v>1191</v>
      </c>
      <c r="C703" s="1" t="s">
        <v>483</v>
      </c>
      <c r="D703" s="31">
        <v>44452</v>
      </c>
    </row>
    <row r="704" spans="1:4" x14ac:dyDescent="0.25">
      <c r="A704" s="28" t="s">
        <v>840</v>
      </c>
      <c r="B704" s="1" t="s">
        <v>526</v>
      </c>
      <c r="C704" s="1" t="s">
        <v>527</v>
      </c>
      <c r="D704" s="31">
        <v>44757</v>
      </c>
    </row>
    <row r="705" spans="1:4" x14ac:dyDescent="0.25">
      <c r="A705" s="28" t="s">
        <v>840</v>
      </c>
      <c r="B705" s="1" t="s">
        <v>528</v>
      </c>
      <c r="C705" s="1" t="s">
        <v>529</v>
      </c>
      <c r="D705" s="31">
        <v>44757</v>
      </c>
    </row>
    <row r="706" spans="1:4" x14ac:dyDescent="0.25">
      <c r="A706" s="28" t="s">
        <v>840</v>
      </c>
      <c r="B706" s="1" t="s">
        <v>530</v>
      </c>
      <c r="C706" s="1" t="s">
        <v>531</v>
      </c>
      <c r="D706" s="31">
        <v>44757</v>
      </c>
    </row>
    <row r="707" spans="1:4" x14ac:dyDescent="0.25">
      <c r="A707" s="28" t="s">
        <v>840</v>
      </c>
      <c r="B707" s="1" t="s">
        <v>532</v>
      </c>
      <c r="C707" s="1" t="s">
        <v>533</v>
      </c>
      <c r="D707" s="31">
        <v>44757</v>
      </c>
    </row>
    <row r="708" spans="1:4" x14ac:dyDescent="0.25">
      <c r="A708" s="28" t="s">
        <v>840</v>
      </c>
      <c r="B708" s="1" t="s">
        <v>534</v>
      </c>
      <c r="C708" s="1" t="s">
        <v>535</v>
      </c>
      <c r="D708" s="31">
        <v>44757</v>
      </c>
    </row>
    <row r="709" spans="1:4" x14ac:dyDescent="0.25">
      <c r="A709" s="28" t="s">
        <v>840</v>
      </c>
      <c r="B709" s="1" t="s">
        <v>536</v>
      </c>
      <c r="C709" s="1" t="s">
        <v>537</v>
      </c>
      <c r="D709" s="31">
        <v>44757</v>
      </c>
    </row>
    <row r="710" spans="1:4" x14ac:dyDescent="0.25">
      <c r="A710" s="28" t="s">
        <v>840</v>
      </c>
      <c r="B710" s="1" t="s">
        <v>538</v>
      </c>
      <c r="C710" s="1" t="s">
        <v>539</v>
      </c>
      <c r="D710" s="31">
        <v>44757</v>
      </c>
    </row>
    <row r="711" spans="1:4" x14ac:dyDescent="0.25">
      <c r="A711" s="28" t="s">
        <v>840</v>
      </c>
      <c r="B711" s="1" t="s">
        <v>540</v>
      </c>
      <c r="C711" s="1" t="s">
        <v>541</v>
      </c>
      <c r="D711" s="31">
        <v>44757</v>
      </c>
    </row>
    <row r="712" spans="1:4" x14ac:dyDescent="0.25">
      <c r="A712" s="28" t="s">
        <v>840</v>
      </c>
      <c r="B712" s="1" t="s">
        <v>542</v>
      </c>
      <c r="C712" s="1" t="s">
        <v>543</v>
      </c>
      <c r="D712" s="31">
        <v>44757</v>
      </c>
    </row>
    <row r="713" spans="1:4" x14ac:dyDescent="0.25">
      <c r="A713" s="28" t="s">
        <v>840</v>
      </c>
      <c r="B713" s="1" t="s">
        <v>544</v>
      </c>
      <c r="C713" s="1" t="s">
        <v>545</v>
      </c>
      <c r="D713" s="31">
        <v>44757</v>
      </c>
    </row>
    <row r="714" spans="1:4" x14ac:dyDescent="0.25">
      <c r="A714" s="28" t="s">
        <v>840</v>
      </c>
      <c r="B714" s="1" t="s">
        <v>546</v>
      </c>
      <c r="C714" s="1" t="s">
        <v>547</v>
      </c>
      <c r="D714" s="31">
        <v>44757</v>
      </c>
    </row>
    <row r="715" spans="1:4" x14ac:dyDescent="0.25">
      <c r="A715" s="28" t="s">
        <v>840</v>
      </c>
      <c r="B715" s="1" t="s">
        <v>548</v>
      </c>
      <c r="C715" s="1" t="s">
        <v>549</v>
      </c>
      <c r="D715" s="31">
        <v>44757</v>
      </c>
    </row>
    <row r="716" spans="1:4" x14ac:dyDescent="0.25">
      <c r="A716" s="28" t="s">
        <v>840</v>
      </c>
      <c r="B716" s="1" t="s">
        <v>550</v>
      </c>
      <c r="C716" s="1" t="s">
        <v>551</v>
      </c>
      <c r="D716" s="31">
        <v>44757</v>
      </c>
    </row>
    <row r="717" spans="1:4" x14ac:dyDescent="0.25">
      <c r="A717" s="28" t="s">
        <v>840</v>
      </c>
      <c r="B717" s="1" t="s">
        <v>552</v>
      </c>
      <c r="C717" s="1" t="s">
        <v>553</v>
      </c>
      <c r="D717" s="31">
        <v>44757</v>
      </c>
    </row>
    <row r="718" spans="1:4" x14ac:dyDescent="0.25">
      <c r="A718" s="28" t="s">
        <v>840</v>
      </c>
      <c r="B718" s="1" t="s">
        <v>554</v>
      </c>
      <c r="C718" s="1" t="s">
        <v>555</v>
      </c>
      <c r="D718" s="31">
        <v>44757</v>
      </c>
    </row>
    <row r="719" spans="1:4" x14ac:dyDescent="0.25">
      <c r="A719" s="28" t="s">
        <v>840</v>
      </c>
      <c r="B719" s="1" t="s">
        <v>556</v>
      </c>
      <c r="C719" s="1" t="s">
        <v>557</v>
      </c>
      <c r="D719" s="31">
        <v>44757</v>
      </c>
    </row>
    <row r="720" spans="1:4" x14ac:dyDescent="0.25">
      <c r="A720" s="28" t="s">
        <v>840</v>
      </c>
      <c r="B720" s="1" t="s">
        <v>558</v>
      </c>
      <c r="C720" s="1" t="s">
        <v>559</v>
      </c>
      <c r="D720" s="31">
        <v>44757</v>
      </c>
    </row>
    <row r="721" spans="1:4" x14ac:dyDescent="0.25">
      <c r="A721" s="28" t="s">
        <v>840</v>
      </c>
      <c r="B721" s="1" t="s">
        <v>560</v>
      </c>
      <c r="C721" s="1" t="s">
        <v>561</v>
      </c>
      <c r="D721" s="31">
        <v>44757</v>
      </c>
    </row>
    <row r="722" spans="1:4" x14ac:dyDescent="0.25">
      <c r="A722" s="28" t="s">
        <v>840</v>
      </c>
      <c r="B722" s="1" t="s">
        <v>562</v>
      </c>
      <c r="C722" s="1" t="s">
        <v>563</v>
      </c>
      <c r="D722" s="31">
        <v>44757</v>
      </c>
    </row>
    <row r="723" spans="1:4" x14ac:dyDescent="0.25">
      <c r="A723" s="28" t="s">
        <v>840</v>
      </c>
      <c r="B723" s="1" t="s">
        <v>564</v>
      </c>
      <c r="C723" s="1" t="s">
        <v>565</v>
      </c>
      <c r="D723" s="31">
        <v>44757</v>
      </c>
    </row>
    <row r="724" spans="1:4" x14ac:dyDescent="0.25">
      <c r="A724" s="28" t="s">
        <v>840</v>
      </c>
      <c r="B724" s="1" t="s">
        <v>566</v>
      </c>
      <c r="C724" s="1" t="s">
        <v>567</v>
      </c>
      <c r="D724" s="31">
        <v>44757</v>
      </c>
    </row>
    <row r="725" spans="1:4" x14ac:dyDescent="0.25">
      <c r="A725" s="28" t="s">
        <v>840</v>
      </c>
      <c r="B725" s="1" t="s">
        <v>568</v>
      </c>
      <c r="C725" s="1" t="s">
        <v>569</v>
      </c>
      <c r="D725" s="31">
        <v>44757</v>
      </c>
    </row>
    <row r="726" spans="1:4" x14ac:dyDescent="0.25">
      <c r="A726" s="28" t="s">
        <v>840</v>
      </c>
      <c r="B726" s="1" t="s">
        <v>570</v>
      </c>
      <c r="C726" s="1" t="s">
        <v>571</v>
      </c>
      <c r="D726" s="31">
        <v>44757</v>
      </c>
    </row>
    <row r="727" spans="1:4" x14ac:dyDescent="0.25">
      <c r="A727" s="28" t="s">
        <v>840</v>
      </c>
      <c r="B727" s="1" t="s">
        <v>572</v>
      </c>
      <c r="C727" s="1" t="s">
        <v>573</v>
      </c>
      <c r="D727" s="31">
        <v>44757</v>
      </c>
    </row>
    <row r="728" spans="1:4" x14ac:dyDescent="0.25">
      <c r="A728" s="28" t="s">
        <v>840</v>
      </c>
      <c r="B728" s="1" t="s">
        <v>574</v>
      </c>
      <c r="C728" s="1" t="s">
        <v>575</v>
      </c>
      <c r="D728" s="31">
        <v>44757</v>
      </c>
    </row>
    <row r="729" spans="1:4" x14ac:dyDescent="0.25">
      <c r="A729" s="28" t="s">
        <v>840</v>
      </c>
      <c r="B729" s="1" t="s">
        <v>576</v>
      </c>
      <c r="C729" s="1" t="s">
        <v>577</v>
      </c>
      <c r="D729" s="31">
        <v>44757</v>
      </c>
    </row>
    <row r="730" spans="1:4" x14ac:dyDescent="0.25">
      <c r="A730" s="28" t="s">
        <v>840</v>
      </c>
      <c r="B730" s="1" t="s">
        <v>578</v>
      </c>
      <c r="C730" s="1" t="s">
        <v>579</v>
      </c>
      <c r="D730" s="31">
        <v>44757</v>
      </c>
    </row>
    <row r="731" spans="1:4" x14ac:dyDescent="0.25">
      <c r="A731" s="28" t="s">
        <v>840</v>
      </c>
      <c r="B731" s="1" t="s">
        <v>580</v>
      </c>
      <c r="C731" s="1" t="s">
        <v>581</v>
      </c>
      <c r="D731" s="31">
        <v>44757</v>
      </c>
    </row>
    <row r="732" spans="1:4" x14ac:dyDescent="0.25">
      <c r="A732" s="28" t="s">
        <v>840</v>
      </c>
      <c r="B732" s="1" t="s">
        <v>582</v>
      </c>
      <c r="C732" s="1" t="s">
        <v>583</v>
      </c>
      <c r="D732" s="31">
        <v>44757</v>
      </c>
    </row>
    <row r="733" spans="1:4" x14ac:dyDescent="0.25">
      <c r="A733" s="28" t="s">
        <v>840</v>
      </c>
      <c r="B733" s="1" t="s">
        <v>584</v>
      </c>
      <c r="C733" s="1" t="s">
        <v>585</v>
      </c>
      <c r="D733" s="31">
        <v>44757</v>
      </c>
    </row>
    <row r="734" spans="1:4" x14ac:dyDescent="0.25">
      <c r="A734" s="28" t="s">
        <v>840</v>
      </c>
      <c r="B734" s="1" t="s">
        <v>586</v>
      </c>
      <c r="C734" s="1" t="s">
        <v>587</v>
      </c>
      <c r="D734" s="31">
        <v>44757</v>
      </c>
    </row>
    <row r="735" spans="1:4" x14ac:dyDescent="0.25">
      <c r="A735" s="28" t="s">
        <v>840</v>
      </c>
      <c r="B735" s="1" t="s">
        <v>588</v>
      </c>
      <c r="C735" s="1" t="s">
        <v>589</v>
      </c>
      <c r="D735" s="31">
        <v>44757</v>
      </c>
    </row>
    <row r="736" spans="1:4" x14ac:dyDescent="0.25">
      <c r="A736" s="28" t="s">
        <v>840</v>
      </c>
      <c r="B736" s="1" t="s">
        <v>590</v>
      </c>
      <c r="C736" s="1" t="s">
        <v>591</v>
      </c>
      <c r="D736" s="31">
        <v>44757</v>
      </c>
    </row>
    <row r="737" spans="1:4" x14ac:dyDescent="0.25">
      <c r="A737" s="28" t="s">
        <v>840</v>
      </c>
      <c r="B737" s="1" t="s">
        <v>592</v>
      </c>
      <c r="C737" s="1" t="s">
        <v>593</v>
      </c>
      <c r="D737" s="31">
        <v>44757</v>
      </c>
    </row>
    <row r="738" spans="1:4" x14ac:dyDescent="0.25">
      <c r="A738" s="28" t="s">
        <v>840</v>
      </c>
      <c r="B738" s="1" t="s">
        <v>594</v>
      </c>
      <c r="C738" s="1" t="s">
        <v>595</v>
      </c>
      <c r="D738" s="31">
        <v>44757</v>
      </c>
    </row>
    <row r="739" spans="1:4" x14ac:dyDescent="0.25">
      <c r="A739" s="28" t="s">
        <v>840</v>
      </c>
      <c r="B739" s="1" t="s">
        <v>596</v>
      </c>
      <c r="C739" s="1" t="s">
        <v>597</v>
      </c>
      <c r="D739" s="31">
        <v>44757</v>
      </c>
    </row>
    <row r="740" spans="1:4" x14ac:dyDescent="0.25">
      <c r="A740" s="28" t="s">
        <v>840</v>
      </c>
      <c r="B740" s="1" t="s">
        <v>598</v>
      </c>
      <c r="C740" s="1" t="s">
        <v>599</v>
      </c>
      <c r="D740" s="31">
        <v>44757</v>
      </c>
    </row>
    <row r="741" spans="1:4" x14ac:dyDescent="0.25">
      <c r="A741" s="28" t="s">
        <v>840</v>
      </c>
      <c r="B741" s="1" t="s">
        <v>600</v>
      </c>
      <c r="C741" s="1" t="s">
        <v>601</v>
      </c>
      <c r="D741" s="31">
        <v>44757</v>
      </c>
    </row>
    <row r="742" spans="1:4" x14ac:dyDescent="0.25">
      <c r="A742" s="28" t="s">
        <v>840</v>
      </c>
      <c r="B742" s="1" t="s">
        <v>602</v>
      </c>
      <c r="C742" s="1" t="s">
        <v>603</v>
      </c>
      <c r="D742" s="31">
        <v>44757</v>
      </c>
    </row>
    <row r="743" spans="1:4" x14ac:dyDescent="0.25">
      <c r="A743" s="28" t="s">
        <v>840</v>
      </c>
      <c r="B743" s="1" t="s">
        <v>604</v>
      </c>
      <c r="C743" s="1" t="s">
        <v>605</v>
      </c>
      <c r="D743" s="31">
        <v>44757</v>
      </c>
    </row>
    <row r="744" spans="1:4" x14ac:dyDescent="0.25">
      <c r="A744" s="28" t="s">
        <v>840</v>
      </c>
      <c r="B744" s="1" t="s">
        <v>606</v>
      </c>
      <c r="C744" s="1" t="s">
        <v>607</v>
      </c>
      <c r="D744" s="31">
        <v>44757</v>
      </c>
    </row>
    <row r="745" spans="1:4" x14ac:dyDescent="0.25">
      <c r="A745" s="28" t="s">
        <v>840</v>
      </c>
      <c r="B745" s="1" t="s">
        <v>608</v>
      </c>
      <c r="C745" s="1" t="s">
        <v>609</v>
      </c>
      <c r="D745" s="31">
        <v>44757</v>
      </c>
    </row>
    <row r="746" spans="1:4" x14ac:dyDescent="0.25">
      <c r="A746" s="28" t="s">
        <v>840</v>
      </c>
      <c r="B746" s="1" t="s">
        <v>610</v>
      </c>
      <c r="C746" s="1" t="s">
        <v>611</v>
      </c>
      <c r="D746" s="31">
        <v>44757</v>
      </c>
    </row>
    <row r="747" spans="1:4" x14ac:dyDescent="0.25">
      <c r="A747" s="28" t="s">
        <v>840</v>
      </c>
      <c r="B747" s="1" t="s">
        <v>612</v>
      </c>
      <c r="C747" s="1" t="s">
        <v>613</v>
      </c>
      <c r="D747" s="31">
        <v>44757</v>
      </c>
    </row>
    <row r="748" spans="1:4" x14ac:dyDescent="0.25">
      <c r="A748" s="28" t="s">
        <v>840</v>
      </c>
      <c r="B748" s="1" t="s">
        <v>614</v>
      </c>
      <c r="C748" s="1" t="s">
        <v>615</v>
      </c>
      <c r="D748" s="31">
        <v>44757</v>
      </c>
    </row>
    <row r="749" spans="1:4" x14ac:dyDescent="0.25">
      <c r="A749" s="28" t="s">
        <v>840</v>
      </c>
      <c r="B749" s="1" t="s">
        <v>616</v>
      </c>
      <c r="C749" s="1" t="s">
        <v>617</v>
      </c>
      <c r="D749" s="31">
        <v>44757</v>
      </c>
    </row>
    <row r="750" spans="1:4" x14ac:dyDescent="0.25">
      <c r="A750" s="28" t="s">
        <v>840</v>
      </c>
      <c r="B750" s="1" t="s">
        <v>618</v>
      </c>
      <c r="C750" s="1" t="s">
        <v>619</v>
      </c>
      <c r="D750" s="31">
        <v>44757</v>
      </c>
    </row>
    <row r="751" spans="1:4" x14ac:dyDescent="0.25">
      <c r="A751" s="28" t="s">
        <v>840</v>
      </c>
      <c r="B751" s="1" t="s">
        <v>620</v>
      </c>
      <c r="C751" s="1" t="s">
        <v>621</v>
      </c>
      <c r="D751" s="31">
        <v>44757</v>
      </c>
    </row>
    <row r="752" spans="1:4" x14ac:dyDescent="0.25">
      <c r="A752" s="28" t="s">
        <v>840</v>
      </c>
      <c r="B752" s="1" t="s">
        <v>622</v>
      </c>
      <c r="C752" s="1" t="s">
        <v>623</v>
      </c>
      <c r="D752" s="31">
        <v>44757</v>
      </c>
    </row>
    <row r="753" spans="1:4" x14ac:dyDescent="0.25">
      <c r="A753" s="28" t="s">
        <v>840</v>
      </c>
      <c r="B753" s="1" t="s">
        <v>624</v>
      </c>
      <c r="C753" s="1" t="s">
        <v>625</v>
      </c>
      <c r="D753" s="31">
        <v>44757</v>
      </c>
    </row>
    <row r="754" spans="1:4" x14ac:dyDescent="0.25">
      <c r="A754" s="28" t="s">
        <v>840</v>
      </c>
      <c r="B754" s="1" t="s">
        <v>626</v>
      </c>
      <c r="C754" s="1" t="s">
        <v>627</v>
      </c>
      <c r="D754" s="31">
        <v>44757</v>
      </c>
    </row>
    <row r="755" spans="1:4" x14ac:dyDescent="0.25">
      <c r="A755" s="28" t="s">
        <v>840</v>
      </c>
      <c r="B755" s="1" t="s">
        <v>628</v>
      </c>
      <c r="C755" s="1" t="s">
        <v>629</v>
      </c>
      <c r="D755" s="31">
        <v>44757</v>
      </c>
    </row>
    <row r="756" spans="1:4" x14ac:dyDescent="0.25">
      <c r="A756" s="28" t="s">
        <v>840</v>
      </c>
      <c r="B756" s="1" t="s">
        <v>630</v>
      </c>
      <c r="C756" s="1" t="s">
        <v>631</v>
      </c>
      <c r="D756" s="31">
        <v>44757</v>
      </c>
    </row>
    <row r="757" spans="1:4" x14ac:dyDescent="0.25">
      <c r="A757" s="28" t="s">
        <v>840</v>
      </c>
      <c r="B757" s="1" t="s">
        <v>632</v>
      </c>
      <c r="C757" s="1" t="s">
        <v>633</v>
      </c>
      <c r="D757" s="31">
        <v>44757</v>
      </c>
    </row>
    <row r="758" spans="1:4" x14ac:dyDescent="0.25">
      <c r="A758" s="28" t="s">
        <v>840</v>
      </c>
      <c r="B758" s="1" t="s">
        <v>634</v>
      </c>
      <c r="C758" s="1" t="s">
        <v>635</v>
      </c>
      <c r="D758" s="31">
        <v>44757</v>
      </c>
    </row>
    <row r="759" spans="1:4" x14ac:dyDescent="0.25">
      <c r="A759" s="28" t="s">
        <v>840</v>
      </c>
      <c r="B759" s="1" t="s">
        <v>636</v>
      </c>
      <c r="C759" s="1" t="s">
        <v>637</v>
      </c>
      <c r="D759" s="31">
        <v>44757</v>
      </c>
    </row>
    <row r="760" spans="1:4" x14ac:dyDescent="0.25">
      <c r="A760" s="28" t="s">
        <v>840</v>
      </c>
      <c r="B760" s="1" t="s">
        <v>638</v>
      </c>
      <c r="C760" s="1" t="s">
        <v>639</v>
      </c>
      <c r="D760" s="31">
        <v>44757</v>
      </c>
    </row>
    <row r="761" spans="1:4" x14ac:dyDescent="0.25">
      <c r="A761" s="28" t="s">
        <v>840</v>
      </c>
      <c r="B761" s="1" t="s">
        <v>640</v>
      </c>
      <c r="C761" s="1" t="s">
        <v>641</v>
      </c>
      <c r="D761" s="31">
        <v>44757</v>
      </c>
    </row>
    <row r="762" spans="1:4" x14ac:dyDescent="0.25">
      <c r="A762" s="28" t="s">
        <v>840</v>
      </c>
      <c r="B762" s="1" t="s">
        <v>642</v>
      </c>
      <c r="C762" s="1" t="s">
        <v>643</v>
      </c>
      <c r="D762" s="31">
        <v>44757</v>
      </c>
    </row>
    <row r="763" spans="1:4" x14ac:dyDescent="0.25">
      <c r="A763" s="28" t="s">
        <v>840</v>
      </c>
      <c r="B763" s="1" t="s">
        <v>644</v>
      </c>
      <c r="C763" s="1" t="s">
        <v>645</v>
      </c>
      <c r="D763" s="31">
        <v>44757</v>
      </c>
    </row>
    <row r="764" spans="1:4" x14ac:dyDescent="0.25">
      <c r="A764" s="28" t="s">
        <v>840</v>
      </c>
      <c r="B764" s="1" t="s">
        <v>646</v>
      </c>
      <c r="C764" s="1" t="s">
        <v>647</v>
      </c>
      <c r="D764" s="31">
        <v>44757</v>
      </c>
    </row>
    <row r="765" spans="1:4" x14ac:dyDescent="0.25">
      <c r="A765" s="28" t="s">
        <v>840</v>
      </c>
      <c r="B765" s="1" t="s">
        <v>648</v>
      </c>
      <c r="C765" s="1" t="s">
        <v>649</v>
      </c>
      <c r="D765" s="31">
        <v>44757</v>
      </c>
    </row>
    <row r="766" spans="1:4" x14ac:dyDescent="0.25">
      <c r="A766" s="28" t="s">
        <v>840</v>
      </c>
      <c r="B766" s="1" t="s">
        <v>650</v>
      </c>
      <c r="C766" s="1" t="s">
        <v>651</v>
      </c>
      <c r="D766" s="31">
        <v>44757</v>
      </c>
    </row>
    <row r="767" spans="1:4" x14ac:dyDescent="0.25">
      <c r="A767" s="28" t="s">
        <v>840</v>
      </c>
      <c r="B767" s="1" t="s">
        <v>652</v>
      </c>
      <c r="C767" s="1" t="s">
        <v>653</v>
      </c>
      <c r="D767" s="31">
        <v>44757</v>
      </c>
    </row>
    <row r="768" spans="1:4" x14ac:dyDescent="0.25">
      <c r="A768" s="28" t="s">
        <v>840</v>
      </c>
      <c r="B768" s="1" t="s">
        <v>654</v>
      </c>
      <c r="C768" s="1" t="s">
        <v>655</v>
      </c>
      <c r="D768" s="31">
        <v>44757</v>
      </c>
    </row>
    <row r="769" spans="1:4" x14ac:dyDescent="0.25">
      <c r="A769" s="28" t="s">
        <v>840</v>
      </c>
      <c r="B769" s="1" t="s">
        <v>656</v>
      </c>
      <c r="C769" s="1" t="s">
        <v>657</v>
      </c>
      <c r="D769" s="31">
        <v>44757</v>
      </c>
    </row>
    <row r="770" spans="1:4" x14ac:dyDescent="0.25">
      <c r="A770" s="28" t="s">
        <v>840</v>
      </c>
      <c r="B770" s="1" t="s">
        <v>658</v>
      </c>
      <c r="C770" s="1" t="s">
        <v>659</v>
      </c>
      <c r="D770" s="31">
        <v>44757</v>
      </c>
    </row>
    <row r="771" spans="1:4" x14ac:dyDescent="0.25">
      <c r="A771" s="28" t="s">
        <v>840</v>
      </c>
      <c r="B771" s="1" t="s">
        <v>660</v>
      </c>
      <c r="C771" s="1" t="s">
        <v>661</v>
      </c>
      <c r="D771" s="31">
        <v>44757</v>
      </c>
    </row>
    <row r="772" spans="1:4" x14ac:dyDescent="0.25">
      <c r="A772" s="28" t="s">
        <v>840</v>
      </c>
      <c r="B772" s="1" t="s">
        <v>662</v>
      </c>
      <c r="C772" s="1" t="s">
        <v>663</v>
      </c>
      <c r="D772" s="31">
        <v>44757</v>
      </c>
    </row>
    <row r="773" spans="1:4" x14ac:dyDescent="0.25">
      <c r="A773" s="28" t="s">
        <v>840</v>
      </c>
      <c r="B773" s="1" t="s">
        <v>664</v>
      </c>
      <c r="C773" s="1" t="s">
        <v>665</v>
      </c>
      <c r="D773" s="31">
        <v>44757</v>
      </c>
    </row>
    <row r="774" spans="1:4" x14ac:dyDescent="0.25">
      <c r="A774" s="28" t="s">
        <v>840</v>
      </c>
      <c r="B774" s="1" t="s">
        <v>666</v>
      </c>
      <c r="C774" s="1" t="s">
        <v>667</v>
      </c>
      <c r="D774" s="31">
        <v>44757</v>
      </c>
    </row>
    <row r="775" spans="1:4" x14ac:dyDescent="0.25">
      <c r="A775" s="28" t="s">
        <v>840</v>
      </c>
      <c r="B775" s="1" t="s">
        <v>668</v>
      </c>
      <c r="C775" s="1" t="s">
        <v>669</v>
      </c>
      <c r="D775" s="31">
        <v>44757</v>
      </c>
    </row>
    <row r="776" spans="1:4" x14ac:dyDescent="0.25">
      <c r="A776" s="28" t="s">
        <v>840</v>
      </c>
      <c r="B776" s="1" t="s">
        <v>670</v>
      </c>
      <c r="C776" s="1" t="s">
        <v>671</v>
      </c>
      <c r="D776" s="31">
        <v>44757</v>
      </c>
    </row>
    <row r="777" spans="1:4" x14ac:dyDescent="0.25">
      <c r="A777" s="28" t="s">
        <v>840</v>
      </c>
      <c r="B777" s="1" t="s">
        <v>672</v>
      </c>
      <c r="C777" s="1" t="s">
        <v>673</v>
      </c>
      <c r="D777" s="31">
        <v>44757</v>
      </c>
    </row>
    <row r="778" spans="1:4" x14ac:dyDescent="0.25">
      <c r="A778" s="28" t="s">
        <v>840</v>
      </c>
      <c r="B778" s="1" t="s">
        <v>674</v>
      </c>
      <c r="C778" s="1" t="s">
        <v>675</v>
      </c>
      <c r="D778" s="31">
        <v>44757</v>
      </c>
    </row>
    <row r="779" spans="1:4" x14ac:dyDescent="0.25">
      <c r="A779" s="28" t="s">
        <v>840</v>
      </c>
      <c r="B779" s="1" t="s">
        <v>676</v>
      </c>
      <c r="C779" s="1" t="s">
        <v>677</v>
      </c>
      <c r="D779" s="31">
        <v>44757</v>
      </c>
    </row>
    <row r="780" spans="1:4" x14ac:dyDescent="0.25">
      <c r="A780" s="28" t="s">
        <v>840</v>
      </c>
      <c r="B780" s="1" t="s">
        <v>678</v>
      </c>
      <c r="C780" s="1" t="s">
        <v>679</v>
      </c>
      <c r="D780" s="31">
        <v>44757</v>
      </c>
    </row>
    <row r="781" spans="1:4" x14ac:dyDescent="0.25">
      <c r="A781" s="28" t="s">
        <v>840</v>
      </c>
      <c r="B781" s="1" t="s">
        <v>680</v>
      </c>
      <c r="C781" s="1" t="s">
        <v>681</v>
      </c>
      <c r="D781" s="31">
        <v>44757</v>
      </c>
    </row>
    <row r="782" spans="1:4" x14ac:dyDescent="0.25">
      <c r="A782" s="28" t="s">
        <v>840</v>
      </c>
      <c r="B782" s="1" t="s">
        <v>682</v>
      </c>
      <c r="C782" s="1" t="s">
        <v>683</v>
      </c>
      <c r="D782" s="31">
        <v>44757</v>
      </c>
    </row>
    <row r="783" spans="1:4" x14ac:dyDescent="0.25">
      <c r="A783" s="28" t="s">
        <v>840</v>
      </c>
      <c r="B783" s="1" t="s">
        <v>684</v>
      </c>
      <c r="C783" s="1" t="s">
        <v>685</v>
      </c>
      <c r="D783" s="31">
        <v>44757</v>
      </c>
    </row>
    <row r="784" spans="1:4" x14ac:dyDescent="0.25">
      <c r="A784" s="28" t="s">
        <v>840</v>
      </c>
      <c r="B784" s="1" t="s">
        <v>686</v>
      </c>
      <c r="C784" s="1" t="s">
        <v>687</v>
      </c>
      <c r="D784" s="31">
        <v>44757</v>
      </c>
    </row>
    <row r="785" spans="1:4" x14ac:dyDescent="0.25">
      <c r="A785" s="28" t="s">
        <v>840</v>
      </c>
      <c r="B785" s="1" t="s">
        <v>688</v>
      </c>
      <c r="C785" s="1" t="s">
        <v>689</v>
      </c>
      <c r="D785" s="31">
        <v>44757</v>
      </c>
    </row>
    <row r="786" spans="1:4" x14ac:dyDescent="0.25">
      <c r="A786" s="28" t="s">
        <v>840</v>
      </c>
      <c r="B786" s="1" t="s">
        <v>690</v>
      </c>
      <c r="C786" s="1" t="s">
        <v>691</v>
      </c>
      <c r="D786" s="31">
        <v>44757</v>
      </c>
    </row>
    <row r="787" spans="1:4" x14ac:dyDescent="0.25">
      <c r="A787" s="28" t="s">
        <v>840</v>
      </c>
      <c r="B787" s="1" t="s">
        <v>692</v>
      </c>
      <c r="C787" s="1" t="s">
        <v>693</v>
      </c>
      <c r="D787" s="31">
        <v>44757</v>
      </c>
    </row>
    <row r="788" spans="1:4" x14ac:dyDescent="0.25">
      <c r="A788" s="28" t="s">
        <v>840</v>
      </c>
      <c r="B788" s="1" t="s">
        <v>694</v>
      </c>
      <c r="C788" s="1" t="s">
        <v>695</v>
      </c>
      <c r="D788" s="31">
        <v>44757</v>
      </c>
    </row>
    <row r="789" spans="1:4" x14ac:dyDescent="0.25">
      <c r="A789" s="28" t="s">
        <v>840</v>
      </c>
      <c r="B789" s="1" t="s">
        <v>696</v>
      </c>
      <c r="C789" s="1" t="s">
        <v>697</v>
      </c>
      <c r="D789" s="31">
        <v>44757</v>
      </c>
    </row>
    <row r="790" spans="1:4" x14ac:dyDescent="0.25">
      <c r="A790" s="28" t="s">
        <v>840</v>
      </c>
      <c r="B790" s="1" t="s">
        <v>698</v>
      </c>
      <c r="C790" s="1" t="s">
        <v>699</v>
      </c>
      <c r="D790" s="31">
        <v>44757</v>
      </c>
    </row>
    <row r="791" spans="1:4" x14ac:dyDescent="0.25">
      <c r="A791" s="28" t="s">
        <v>840</v>
      </c>
      <c r="B791" s="1" t="s">
        <v>700</v>
      </c>
      <c r="C791" s="1" t="s">
        <v>701</v>
      </c>
      <c r="D791" s="31">
        <v>44757</v>
      </c>
    </row>
    <row r="792" spans="1:4" x14ac:dyDescent="0.25">
      <c r="A792" s="28" t="s">
        <v>840</v>
      </c>
      <c r="B792" s="1" t="s">
        <v>702</v>
      </c>
      <c r="C792" s="1" t="s">
        <v>703</v>
      </c>
      <c r="D792" s="31">
        <v>44757</v>
      </c>
    </row>
    <row r="793" spans="1:4" x14ac:dyDescent="0.25">
      <c r="A793" s="28" t="s">
        <v>840</v>
      </c>
      <c r="B793" s="1" t="s">
        <v>704</v>
      </c>
      <c r="C793" s="1" t="s">
        <v>705</v>
      </c>
      <c r="D793" s="31">
        <v>44757</v>
      </c>
    </row>
    <row r="794" spans="1:4" x14ac:dyDescent="0.25">
      <c r="A794" s="28" t="s">
        <v>840</v>
      </c>
      <c r="B794" s="1" t="s">
        <v>706</v>
      </c>
      <c r="C794" s="1" t="s">
        <v>707</v>
      </c>
      <c r="D794" s="31">
        <v>44757</v>
      </c>
    </row>
    <row r="795" spans="1:4" x14ac:dyDescent="0.25">
      <c r="A795" s="28" t="s">
        <v>840</v>
      </c>
      <c r="B795" s="1" t="s">
        <v>708</v>
      </c>
      <c r="C795" s="1" t="s">
        <v>709</v>
      </c>
      <c r="D795" s="31">
        <v>44757</v>
      </c>
    </row>
    <row r="796" spans="1:4" x14ac:dyDescent="0.25">
      <c r="A796" s="28" t="s">
        <v>840</v>
      </c>
      <c r="B796" s="1" t="s">
        <v>710</v>
      </c>
      <c r="C796" s="1" t="s">
        <v>711</v>
      </c>
      <c r="D796" s="31">
        <v>44757</v>
      </c>
    </row>
    <row r="797" spans="1:4" x14ac:dyDescent="0.25">
      <c r="A797" s="28" t="s">
        <v>840</v>
      </c>
      <c r="B797" s="1" t="s">
        <v>712</v>
      </c>
      <c r="C797" s="1" t="s">
        <v>713</v>
      </c>
      <c r="D797" s="31">
        <v>44757</v>
      </c>
    </row>
    <row r="798" spans="1:4" x14ac:dyDescent="0.25">
      <c r="A798" s="28" t="s">
        <v>840</v>
      </c>
      <c r="B798" s="1" t="s">
        <v>714</v>
      </c>
      <c r="C798" s="1" t="s">
        <v>715</v>
      </c>
      <c r="D798" s="31">
        <v>44757</v>
      </c>
    </row>
    <row r="799" spans="1:4" x14ac:dyDescent="0.25">
      <c r="A799" s="28" t="s">
        <v>840</v>
      </c>
      <c r="B799" s="1" t="s">
        <v>716</v>
      </c>
      <c r="C799" s="1" t="s">
        <v>717</v>
      </c>
      <c r="D799" s="31">
        <v>44757</v>
      </c>
    </row>
    <row r="800" spans="1:4" x14ac:dyDescent="0.25">
      <c r="A800" s="28" t="s">
        <v>840</v>
      </c>
      <c r="B800" s="1" t="s">
        <v>718</v>
      </c>
      <c r="C800" s="1" t="s">
        <v>719</v>
      </c>
      <c r="D800" s="31">
        <v>44757</v>
      </c>
    </row>
    <row r="801" spans="1:4" x14ac:dyDescent="0.25">
      <c r="A801" s="28" t="s">
        <v>840</v>
      </c>
      <c r="B801" s="1" t="s">
        <v>720</v>
      </c>
      <c r="C801" s="1" t="s">
        <v>721</v>
      </c>
      <c r="D801" s="31">
        <v>44757</v>
      </c>
    </row>
    <row r="802" spans="1:4" x14ac:dyDescent="0.25">
      <c r="A802" s="28" t="s">
        <v>840</v>
      </c>
      <c r="B802" s="1" t="s">
        <v>1162</v>
      </c>
      <c r="C802" s="1" t="s">
        <v>495</v>
      </c>
      <c r="D802" s="31">
        <v>44452</v>
      </c>
    </row>
    <row r="803" spans="1:4" x14ac:dyDescent="0.25">
      <c r="A803" s="28" t="s">
        <v>840</v>
      </c>
      <c r="B803" s="1" t="s">
        <v>1192</v>
      </c>
      <c r="C803" s="1" t="s">
        <v>496</v>
      </c>
      <c r="D803" s="31">
        <v>44452</v>
      </c>
    </row>
    <row r="804" spans="1:4" x14ac:dyDescent="0.25">
      <c r="A804" s="28" t="s">
        <v>840</v>
      </c>
      <c r="B804" s="1" t="s">
        <v>1163</v>
      </c>
      <c r="C804" s="1" t="s">
        <v>497</v>
      </c>
      <c r="D804" s="31">
        <v>44452</v>
      </c>
    </row>
    <row r="805" spans="1:4" x14ac:dyDescent="0.25">
      <c r="A805" s="28" t="s">
        <v>840</v>
      </c>
      <c r="B805" s="1" t="s">
        <v>1164</v>
      </c>
      <c r="C805" s="1" t="s">
        <v>498</v>
      </c>
      <c r="D805" s="31">
        <v>44452</v>
      </c>
    </row>
    <row r="806" spans="1:4" x14ac:dyDescent="0.25">
      <c r="A806" s="28" t="s">
        <v>840</v>
      </c>
      <c r="B806" s="1" t="s">
        <v>1165</v>
      </c>
      <c r="C806" s="1" t="s">
        <v>499</v>
      </c>
      <c r="D806" s="31">
        <v>44452</v>
      </c>
    </row>
    <row r="807" spans="1:4" x14ac:dyDescent="0.25">
      <c r="A807" s="28" t="s">
        <v>840</v>
      </c>
      <c r="B807" s="1" t="s">
        <v>1166</v>
      </c>
      <c r="C807" s="1" t="s">
        <v>500</v>
      </c>
      <c r="D807" s="31">
        <v>44452</v>
      </c>
    </row>
    <row r="808" spans="1:4" x14ac:dyDescent="0.25">
      <c r="A808" s="28" t="s">
        <v>840</v>
      </c>
      <c r="B808" s="1" t="s">
        <v>1167</v>
      </c>
      <c r="C808" s="1" t="s">
        <v>501</v>
      </c>
      <c r="D808" s="31">
        <v>44452</v>
      </c>
    </row>
    <row r="809" spans="1:4" x14ac:dyDescent="0.25">
      <c r="A809" s="28" t="s">
        <v>840</v>
      </c>
      <c r="B809" s="1" t="s">
        <v>1168</v>
      </c>
      <c r="C809" s="1" t="s">
        <v>502</v>
      </c>
      <c r="D809" s="31">
        <v>44452</v>
      </c>
    </row>
    <row r="810" spans="1:4" x14ac:dyDescent="0.25">
      <c r="A810" s="28" t="s">
        <v>840</v>
      </c>
      <c r="B810" s="1" t="s">
        <v>1169</v>
      </c>
      <c r="C810" s="1" t="s">
        <v>503</v>
      </c>
      <c r="D810" s="31">
        <v>44452</v>
      </c>
    </row>
    <row r="811" spans="1:4" x14ac:dyDescent="0.25">
      <c r="A811" s="28" t="s">
        <v>840</v>
      </c>
      <c r="B811" s="1" t="s">
        <v>1170</v>
      </c>
      <c r="C811" s="1" t="s">
        <v>504</v>
      </c>
      <c r="D811" s="31">
        <v>44452</v>
      </c>
    </row>
    <row r="812" spans="1:4" x14ac:dyDescent="0.25">
      <c r="A812" s="28" t="s">
        <v>840</v>
      </c>
      <c r="B812" s="1" t="s">
        <v>1171</v>
      </c>
      <c r="C812" s="1" t="s">
        <v>505</v>
      </c>
      <c r="D812" s="31">
        <v>44452</v>
      </c>
    </row>
    <row r="813" spans="1:4" x14ac:dyDescent="0.25">
      <c r="A813" s="28" t="s">
        <v>840</v>
      </c>
      <c r="B813" s="1" t="s">
        <v>1172</v>
      </c>
      <c r="C813" s="1" t="s">
        <v>506</v>
      </c>
      <c r="D813" s="31">
        <v>44452</v>
      </c>
    </row>
    <row r="814" spans="1:4" x14ac:dyDescent="0.25">
      <c r="A814" s="28" t="s">
        <v>840</v>
      </c>
      <c r="B814" s="1" t="s">
        <v>1173</v>
      </c>
      <c r="C814" s="1" t="s">
        <v>507</v>
      </c>
      <c r="D814" s="31">
        <v>44452</v>
      </c>
    </row>
    <row r="815" spans="1:4" x14ac:dyDescent="0.25">
      <c r="A815" s="28" t="s">
        <v>840</v>
      </c>
      <c r="B815" s="1" t="s">
        <v>1174</v>
      </c>
      <c r="C815" s="1" t="s">
        <v>508</v>
      </c>
      <c r="D815" s="31">
        <v>44452</v>
      </c>
    </row>
    <row r="816" spans="1:4" x14ac:dyDescent="0.25">
      <c r="A816" s="28" t="s">
        <v>840</v>
      </c>
      <c r="B816" s="1" t="s">
        <v>1175</v>
      </c>
      <c r="C816" s="1" t="s">
        <v>509</v>
      </c>
      <c r="D816" s="31">
        <v>44452</v>
      </c>
    </row>
    <row r="817" spans="1:4" x14ac:dyDescent="0.25">
      <c r="A817" s="28" t="s">
        <v>840</v>
      </c>
      <c r="B817" s="1" t="s">
        <v>1176</v>
      </c>
      <c r="C817" s="1" t="s">
        <v>510</v>
      </c>
      <c r="D817" s="31">
        <v>44452</v>
      </c>
    </row>
    <row r="818" spans="1:4" x14ac:dyDescent="0.25">
      <c r="A818" s="28" t="s">
        <v>840</v>
      </c>
      <c r="B818" s="1" t="s">
        <v>1177</v>
      </c>
      <c r="C818" s="1" t="s">
        <v>511</v>
      </c>
      <c r="D818" s="31">
        <v>44452</v>
      </c>
    </row>
    <row r="819" spans="1:4" x14ac:dyDescent="0.25">
      <c r="A819" s="28" t="s">
        <v>840</v>
      </c>
      <c r="B819" s="1" t="s">
        <v>1178</v>
      </c>
      <c r="C819" s="1" t="s">
        <v>512</v>
      </c>
      <c r="D819" s="31">
        <v>44452</v>
      </c>
    </row>
    <row r="820" spans="1:4" x14ac:dyDescent="0.25">
      <c r="A820" s="28" t="s">
        <v>840</v>
      </c>
      <c r="B820" s="1" t="s">
        <v>1179</v>
      </c>
      <c r="C820" s="1" t="s">
        <v>513</v>
      </c>
      <c r="D820" s="31">
        <v>44452</v>
      </c>
    </row>
    <row r="821" spans="1:4" x14ac:dyDescent="0.25">
      <c r="A821" s="28" t="s">
        <v>840</v>
      </c>
      <c r="B821" s="1" t="s">
        <v>841</v>
      </c>
      <c r="C821" s="1" t="s">
        <v>514</v>
      </c>
      <c r="D821" s="31">
        <v>44452</v>
      </c>
    </row>
    <row r="822" spans="1:4" x14ac:dyDescent="0.25">
      <c r="A822" s="28" t="s">
        <v>840</v>
      </c>
      <c r="B822" s="1" t="s">
        <v>1180</v>
      </c>
      <c r="C822" s="1" t="s">
        <v>515</v>
      </c>
      <c r="D822" s="31">
        <v>44452</v>
      </c>
    </row>
    <row r="823" spans="1:4" x14ac:dyDescent="0.25">
      <c r="A823" s="28" t="s">
        <v>840</v>
      </c>
      <c r="B823" s="1" t="s">
        <v>1181</v>
      </c>
      <c r="C823" s="1" t="s">
        <v>516</v>
      </c>
      <c r="D823" s="31">
        <v>44452</v>
      </c>
    </row>
    <row r="824" spans="1:4" x14ac:dyDescent="0.25">
      <c r="A824" s="28" t="s">
        <v>840</v>
      </c>
      <c r="B824" s="1" t="s">
        <v>1182</v>
      </c>
      <c r="C824" s="1" t="s">
        <v>517</v>
      </c>
      <c r="D824" s="31">
        <v>44452</v>
      </c>
    </row>
    <row r="825" spans="1:4" x14ac:dyDescent="0.25">
      <c r="A825" s="28" t="s">
        <v>840</v>
      </c>
      <c r="B825" s="1" t="s">
        <v>1183</v>
      </c>
      <c r="C825" s="1" t="s">
        <v>518</v>
      </c>
      <c r="D825" s="31">
        <v>44452</v>
      </c>
    </row>
    <row r="826" spans="1:4" x14ac:dyDescent="0.25">
      <c r="A826" s="28" t="s">
        <v>840</v>
      </c>
      <c r="B826" s="1" t="s">
        <v>1184</v>
      </c>
      <c r="C826" s="1" t="s">
        <v>519</v>
      </c>
      <c r="D826" s="31">
        <v>44452</v>
      </c>
    </row>
    <row r="827" spans="1:4" x14ac:dyDescent="0.25">
      <c r="A827" s="28" t="s">
        <v>840</v>
      </c>
      <c r="B827" s="1" t="s">
        <v>1185</v>
      </c>
      <c r="C827" s="1" t="s">
        <v>520</v>
      </c>
      <c r="D827" s="31">
        <v>44452</v>
      </c>
    </row>
    <row r="828" spans="1:4" x14ac:dyDescent="0.25">
      <c r="A828" s="28" t="s">
        <v>840</v>
      </c>
      <c r="B828" s="1" t="s">
        <v>1186</v>
      </c>
      <c r="C828" s="1" t="s">
        <v>521</v>
      </c>
      <c r="D828" s="31">
        <v>44452</v>
      </c>
    </row>
    <row r="829" spans="1:4" x14ac:dyDescent="0.25">
      <c r="A829" s="28" t="s">
        <v>840</v>
      </c>
      <c r="B829" s="1" t="s">
        <v>1187</v>
      </c>
      <c r="C829" s="1" t="s">
        <v>522</v>
      </c>
      <c r="D829" s="31">
        <v>44452</v>
      </c>
    </row>
    <row r="830" spans="1:4" x14ac:dyDescent="0.25">
      <c r="A830" s="28" t="s">
        <v>840</v>
      </c>
      <c r="B830" s="1" t="s">
        <v>1188</v>
      </c>
      <c r="C830" s="1" t="s">
        <v>523</v>
      </c>
      <c r="D830" s="31">
        <v>44452</v>
      </c>
    </row>
    <row r="831" spans="1:4" x14ac:dyDescent="0.25">
      <c r="A831" s="28" t="s">
        <v>840</v>
      </c>
      <c r="B831" s="1" t="s">
        <v>722</v>
      </c>
      <c r="C831" s="1" t="s">
        <v>723</v>
      </c>
      <c r="D831" s="31">
        <v>44756</v>
      </c>
    </row>
    <row r="832" spans="1:4" x14ac:dyDescent="0.25">
      <c r="A832" s="28" t="s">
        <v>840</v>
      </c>
      <c r="B832" s="1" t="s">
        <v>724</v>
      </c>
      <c r="C832" s="1" t="s">
        <v>725</v>
      </c>
      <c r="D832" s="31">
        <v>44756</v>
      </c>
    </row>
    <row r="833" spans="1:4" x14ac:dyDescent="0.25">
      <c r="A833" s="28" t="s">
        <v>840</v>
      </c>
      <c r="B833" s="1" t="s">
        <v>726</v>
      </c>
      <c r="C833" s="1" t="s">
        <v>727</v>
      </c>
      <c r="D833" s="31">
        <v>44756</v>
      </c>
    </row>
    <row r="834" spans="1:4" x14ac:dyDescent="0.25">
      <c r="A834" s="28" t="s">
        <v>840</v>
      </c>
      <c r="B834" s="1" t="s">
        <v>728</v>
      </c>
      <c r="C834" s="1" t="s">
        <v>729</v>
      </c>
      <c r="D834" s="31">
        <v>44756</v>
      </c>
    </row>
    <row r="835" spans="1:4" x14ac:dyDescent="0.25">
      <c r="A835" s="28" t="s">
        <v>840</v>
      </c>
      <c r="B835" s="1" t="s">
        <v>730</v>
      </c>
      <c r="C835" s="1" t="s">
        <v>731</v>
      </c>
      <c r="D835" s="31">
        <v>44756</v>
      </c>
    </row>
    <row r="836" spans="1:4" x14ac:dyDescent="0.25">
      <c r="A836" s="28" t="s">
        <v>840</v>
      </c>
      <c r="B836" s="1" t="s">
        <v>732</v>
      </c>
      <c r="C836" s="1" t="s">
        <v>733</v>
      </c>
      <c r="D836" s="31">
        <v>44756</v>
      </c>
    </row>
    <row r="837" spans="1:4" x14ac:dyDescent="0.25">
      <c r="A837" s="28" t="s">
        <v>840</v>
      </c>
      <c r="B837" s="1" t="s">
        <v>734</v>
      </c>
      <c r="C837" s="1" t="s">
        <v>735</v>
      </c>
      <c r="D837" s="31">
        <v>44756</v>
      </c>
    </row>
    <row r="838" spans="1:4" x14ac:dyDescent="0.25">
      <c r="A838" s="28" t="s">
        <v>840</v>
      </c>
      <c r="B838" s="1" t="s">
        <v>736</v>
      </c>
      <c r="C838" s="1" t="s">
        <v>737</v>
      </c>
      <c r="D838" s="31">
        <v>44756</v>
      </c>
    </row>
    <row r="839" spans="1:4" x14ac:dyDescent="0.25">
      <c r="A839" s="28" t="s">
        <v>840</v>
      </c>
      <c r="B839" s="1" t="s">
        <v>738</v>
      </c>
      <c r="C839" s="1" t="s">
        <v>739</v>
      </c>
      <c r="D839" s="31">
        <v>44756</v>
      </c>
    </row>
    <row r="840" spans="1:4" x14ac:dyDescent="0.25">
      <c r="A840" s="28" t="s">
        <v>840</v>
      </c>
      <c r="B840" s="1" t="s">
        <v>740</v>
      </c>
      <c r="C840" s="1" t="s">
        <v>741</v>
      </c>
      <c r="D840" s="31">
        <v>44756</v>
      </c>
    </row>
    <row r="841" spans="1:4" x14ac:dyDescent="0.25">
      <c r="A841" s="28" t="s">
        <v>840</v>
      </c>
      <c r="B841" s="1" t="s">
        <v>742</v>
      </c>
      <c r="C841" s="1" t="s">
        <v>743</v>
      </c>
      <c r="D841" s="31">
        <v>44756</v>
      </c>
    </row>
    <row r="842" spans="1:4" x14ac:dyDescent="0.25">
      <c r="A842" s="28" t="s">
        <v>840</v>
      </c>
      <c r="B842" s="1" t="s">
        <v>744</v>
      </c>
      <c r="C842" s="1" t="s">
        <v>745</v>
      </c>
      <c r="D842" s="31">
        <v>44756</v>
      </c>
    </row>
    <row r="843" spans="1:4" x14ac:dyDescent="0.25">
      <c r="A843" s="28" t="s">
        <v>840</v>
      </c>
      <c r="B843" s="1" t="s">
        <v>746</v>
      </c>
      <c r="C843" s="1" t="s">
        <v>747</v>
      </c>
      <c r="D843" s="31">
        <v>44756</v>
      </c>
    </row>
    <row r="844" spans="1:4" x14ac:dyDescent="0.25">
      <c r="A844" s="28" t="s">
        <v>840</v>
      </c>
      <c r="B844" s="1" t="s">
        <v>748</v>
      </c>
      <c r="C844" s="1" t="s">
        <v>749</v>
      </c>
      <c r="D844" s="31">
        <v>44756</v>
      </c>
    </row>
    <row r="845" spans="1:4" x14ac:dyDescent="0.25">
      <c r="A845" s="28" t="s">
        <v>840</v>
      </c>
      <c r="B845" s="1" t="s">
        <v>750</v>
      </c>
      <c r="C845" s="1" t="s">
        <v>751</v>
      </c>
      <c r="D845" s="31">
        <v>44756</v>
      </c>
    </row>
    <row r="846" spans="1:4" x14ac:dyDescent="0.25">
      <c r="A846" s="28" t="s">
        <v>840</v>
      </c>
      <c r="B846" s="1" t="s">
        <v>752</v>
      </c>
      <c r="C846" s="1" t="s">
        <v>753</v>
      </c>
      <c r="D846" s="31">
        <v>44756</v>
      </c>
    </row>
    <row r="847" spans="1:4" x14ac:dyDescent="0.25">
      <c r="A847" s="28" t="s">
        <v>840</v>
      </c>
      <c r="B847" s="1" t="s">
        <v>754</v>
      </c>
      <c r="C847" s="1" t="s">
        <v>755</v>
      </c>
      <c r="D847" s="31">
        <v>44756</v>
      </c>
    </row>
    <row r="848" spans="1:4" x14ac:dyDescent="0.25">
      <c r="A848" s="28" t="s">
        <v>840</v>
      </c>
      <c r="B848" s="1" t="s">
        <v>756</v>
      </c>
      <c r="C848" s="1" t="s">
        <v>757</v>
      </c>
      <c r="D848" s="31">
        <v>44756</v>
      </c>
    </row>
    <row r="849" spans="1:4" x14ac:dyDescent="0.25">
      <c r="A849" s="28" t="s">
        <v>840</v>
      </c>
      <c r="B849" s="1" t="s">
        <v>758</v>
      </c>
      <c r="C849" s="1" t="s">
        <v>759</v>
      </c>
      <c r="D849" s="31">
        <v>44756</v>
      </c>
    </row>
    <row r="850" spans="1:4" x14ac:dyDescent="0.25">
      <c r="A850" s="28" t="s">
        <v>840</v>
      </c>
      <c r="B850" s="1" t="s">
        <v>760</v>
      </c>
      <c r="C850" s="1" t="s">
        <v>761</v>
      </c>
      <c r="D850" s="31">
        <v>44756</v>
      </c>
    </row>
    <row r="851" spans="1:4" x14ac:dyDescent="0.25">
      <c r="A851" s="28" t="s">
        <v>840</v>
      </c>
      <c r="B851" s="1" t="s">
        <v>762</v>
      </c>
      <c r="C851" s="1" t="s">
        <v>763</v>
      </c>
      <c r="D851" s="31">
        <v>44756</v>
      </c>
    </row>
    <row r="852" spans="1:4" x14ac:dyDescent="0.25">
      <c r="A852" s="28" t="s">
        <v>840</v>
      </c>
      <c r="B852" s="1" t="s">
        <v>764</v>
      </c>
      <c r="C852" s="1" t="s">
        <v>765</v>
      </c>
      <c r="D852" s="31">
        <v>44756</v>
      </c>
    </row>
    <row r="853" spans="1:4" x14ac:dyDescent="0.25">
      <c r="A853" s="28" t="s">
        <v>840</v>
      </c>
      <c r="B853" s="1" t="s">
        <v>766</v>
      </c>
      <c r="C853" s="1" t="s">
        <v>767</v>
      </c>
      <c r="D853" s="31">
        <v>44756</v>
      </c>
    </row>
    <row r="854" spans="1:4" x14ac:dyDescent="0.25">
      <c r="A854" s="28" t="s">
        <v>840</v>
      </c>
      <c r="B854" s="1" t="s">
        <v>768</v>
      </c>
      <c r="C854" s="1" t="s">
        <v>769</v>
      </c>
      <c r="D854" s="31">
        <v>44756</v>
      </c>
    </row>
    <row r="855" spans="1:4" x14ac:dyDescent="0.25">
      <c r="A855" s="28" t="s">
        <v>840</v>
      </c>
      <c r="B855" s="1" t="s">
        <v>770</v>
      </c>
      <c r="C855" s="1" t="s">
        <v>771</v>
      </c>
      <c r="D855" s="31">
        <v>44756</v>
      </c>
    </row>
    <row r="856" spans="1:4" x14ac:dyDescent="0.25">
      <c r="A856" s="28" t="s">
        <v>840</v>
      </c>
      <c r="B856" s="1" t="s">
        <v>772</v>
      </c>
      <c r="C856" s="1" t="s">
        <v>773</v>
      </c>
      <c r="D856" s="31">
        <v>44756</v>
      </c>
    </row>
    <row r="857" spans="1:4" x14ac:dyDescent="0.25">
      <c r="A857" s="28" t="s">
        <v>840</v>
      </c>
      <c r="B857" s="1" t="s">
        <v>774</v>
      </c>
      <c r="C857" s="1" t="s">
        <v>775</v>
      </c>
      <c r="D857" s="31">
        <v>44756</v>
      </c>
    </row>
    <row r="858" spans="1:4" x14ac:dyDescent="0.25">
      <c r="A858" s="28" t="s">
        <v>840</v>
      </c>
      <c r="B858" s="1" t="s">
        <v>776</v>
      </c>
      <c r="C858" s="1" t="s">
        <v>777</v>
      </c>
      <c r="D858" s="31">
        <v>44756</v>
      </c>
    </row>
    <row r="859" spans="1:4" x14ac:dyDescent="0.25">
      <c r="A859" s="28" t="s">
        <v>840</v>
      </c>
      <c r="B859" s="1" t="s">
        <v>778</v>
      </c>
      <c r="C859" s="1" t="s">
        <v>779</v>
      </c>
      <c r="D859" s="31">
        <v>44756</v>
      </c>
    </row>
    <row r="860" spans="1:4" x14ac:dyDescent="0.25">
      <c r="A860" s="28" t="s">
        <v>840</v>
      </c>
      <c r="B860" s="1" t="s">
        <v>780</v>
      </c>
      <c r="C860" s="1" t="s">
        <v>781</v>
      </c>
      <c r="D860" s="31">
        <v>44756</v>
      </c>
    </row>
    <row r="861" spans="1:4" x14ac:dyDescent="0.25">
      <c r="A861" s="28" t="s">
        <v>840</v>
      </c>
      <c r="B861" s="1" t="s">
        <v>782</v>
      </c>
      <c r="C861" s="1" t="s">
        <v>783</v>
      </c>
      <c r="D861" s="31">
        <v>44756</v>
      </c>
    </row>
    <row r="862" spans="1:4" x14ac:dyDescent="0.25">
      <c r="A862" s="28" t="s">
        <v>840</v>
      </c>
      <c r="B862" s="1" t="s">
        <v>784</v>
      </c>
      <c r="C862" s="1" t="s">
        <v>785</v>
      </c>
      <c r="D862" s="31">
        <v>44756</v>
      </c>
    </row>
    <row r="863" spans="1:4" x14ac:dyDescent="0.25">
      <c r="A863" s="28" t="s">
        <v>840</v>
      </c>
      <c r="B863" s="1" t="s">
        <v>786</v>
      </c>
      <c r="C863" s="1" t="s">
        <v>787</v>
      </c>
      <c r="D863" s="31">
        <v>44756</v>
      </c>
    </row>
    <row r="864" spans="1:4" x14ac:dyDescent="0.25">
      <c r="A864" s="28" t="s">
        <v>840</v>
      </c>
      <c r="B864" s="1" t="s">
        <v>788</v>
      </c>
      <c r="C864" s="1" t="s">
        <v>789</v>
      </c>
      <c r="D864" s="31">
        <v>44756</v>
      </c>
    </row>
    <row r="865" spans="1:4" x14ac:dyDescent="0.25">
      <c r="A865" s="28" t="s">
        <v>840</v>
      </c>
      <c r="B865" s="1" t="s">
        <v>790</v>
      </c>
      <c r="C865" s="1" t="s">
        <v>791</v>
      </c>
      <c r="D865" s="31">
        <v>44756</v>
      </c>
    </row>
    <row r="866" spans="1:4" x14ac:dyDescent="0.25">
      <c r="A866" s="28" t="s">
        <v>840</v>
      </c>
      <c r="B866" s="1" t="s">
        <v>792</v>
      </c>
      <c r="C866" s="1" t="s">
        <v>793</v>
      </c>
      <c r="D866" s="31">
        <v>44756</v>
      </c>
    </row>
    <row r="867" spans="1:4" x14ac:dyDescent="0.25">
      <c r="A867" s="28" t="s">
        <v>840</v>
      </c>
      <c r="B867" s="1" t="s">
        <v>794</v>
      </c>
      <c r="C867" s="1" t="s">
        <v>795</v>
      </c>
      <c r="D867" s="31">
        <v>44756</v>
      </c>
    </row>
    <row r="868" spans="1:4" x14ac:dyDescent="0.25">
      <c r="A868" s="28" t="s">
        <v>840</v>
      </c>
      <c r="B868" s="1" t="s">
        <v>796</v>
      </c>
      <c r="C868" s="1" t="s">
        <v>797</v>
      </c>
      <c r="D868" s="31">
        <v>44756</v>
      </c>
    </row>
    <row r="869" spans="1:4" x14ac:dyDescent="0.25">
      <c r="A869" s="28" t="s">
        <v>840</v>
      </c>
      <c r="B869" s="1" t="s">
        <v>798</v>
      </c>
      <c r="C869" s="1" t="s">
        <v>799</v>
      </c>
      <c r="D869" s="31">
        <v>44756</v>
      </c>
    </row>
    <row r="870" spans="1:4" x14ac:dyDescent="0.25">
      <c r="A870" s="28" t="s">
        <v>840</v>
      </c>
      <c r="B870" s="1" t="s">
        <v>800</v>
      </c>
      <c r="C870" s="1" t="s">
        <v>801</v>
      </c>
      <c r="D870" s="31">
        <v>44756</v>
      </c>
    </row>
    <row r="871" spans="1:4" x14ac:dyDescent="0.25">
      <c r="A871" s="28" t="s">
        <v>840</v>
      </c>
      <c r="B871" s="1" t="s">
        <v>802</v>
      </c>
      <c r="C871" s="1" t="s">
        <v>803</v>
      </c>
      <c r="D871" s="31">
        <v>44756</v>
      </c>
    </row>
    <row r="872" spans="1:4" x14ac:dyDescent="0.25">
      <c r="A872" s="28" t="s">
        <v>840</v>
      </c>
      <c r="B872" s="1" t="s">
        <v>804</v>
      </c>
      <c r="C872" s="1" t="s">
        <v>805</v>
      </c>
      <c r="D872" s="31">
        <v>44756</v>
      </c>
    </row>
    <row r="873" spans="1:4" x14ac:dyDescent="0.25">
      <c r="A873" s="28" t="s">
        <v>840</v>
      </c>
      <c r="B873" s="1" t="s">
        <v>806</v>
      </c>
      <c r="C873" s="1" t="s">
        <v>807</v>
      </c>
      <c r="D873" s="31">
        <v>44756</v>
      </c>
    </row>
    <row r="874" spans="1:4" x14ac:dyDescent="0.25">
      <c r="A874" s="28" t="s">
        <v>840</v>
      </c>
      <c r="B874" s="1" t="s">
        <v>808</v>
      </c>
      <c r="C874" s="1" t="s">
        <v>809</v>
      </c>
      <c r="D874" s="31">
        <v>44756</v>
      </c>
    </row>
    <row r="875" spans="1:4" x14ac:dyDescent="0.25">
      <c r="A875" s="28" t="s">
        <v>840</v>
      </c>
      <c r="B875" s="1" t="s">
        <v>810</v>
      </c>
      <c r="C875" s="1" t="s">
        <v>811</v>
      </c>
      <c r="D875" s="31">
        <v>44756</v>
      </c>
    </row>
    <row r="876" spans="1:4" x14ac:dyDescent="0.25">
      <c r="A876" s="28" t="s">
        <v>840</v>
      </c>
      <c r="B876" s="1" t="s">
        <v>812</v>
      </c>
      <c r="C876" s="1" t="s">
        <v>813</v>
      </c>
      <c r="D876" s="31">
        <v>44756</v>
      </c>
    </row>
    <row r="877" spans="1:4" x14ac:dyDescent="0.25">
      <c r="A877" s="28" t="s">
        <v>840</v>
      </c>
      <c r="B877" s="1" t="s">
        <v>814</v>
      </c>
      <c r="C877" s="1" t="s">
        <v>815</v>
      </c>
      <c r="D877" s="31">
        <v>44756</v>
      </c>
    </row>
    <row r="878" spans="1:4" x14ac:dyDescent="0.25">
      <c r="A878" s="28" t="s">
        <v>840</v>
      </c>
      <c r="B878" s="1" t="s">
        <v>816</v>
      </c>
      <c r="C878" s="1" t="s">
        <v>817</v>
      </c>
      <c r="D878" s="31">
        <v>44756</v>
      </c>
    </row>
    <row r="879" spans="1:4" x14ac:dyDescent="0.25">
      <c r="A879" s="28" t="s">
        <v>840</v>
      </c>
      <c r="B879" s="1" t="s">
        <v>818</v>
      </c>
      <c r="C879" s="1" t="s">
        <v>819</v>
      </c>
      <c r="D879" s="31">
        <v>44756</v>
      </c>
    </row>
    <row r="880" spans="1:4" x14ac:dyDescent="0.25">
      <c r="A880" s="28" t="s">
        <v>840</v>
      </c>
      <c r="B880" s="1" t="s">
        <v>820</v>
      </c>
      <c r="C880" s="1" t="s">
        <v>821</v>
      </c>
      <c r="D880" s="31">
        <v>44756</v>
      </c>
    </row>
    <row r="881" spans="1:4" x14ac:dyDescent="0.25">
      <c r="A881" s="28" t="s">
        <v>840</v>
      </c>
      <c r="B881" s="1" t="s">
        <v>822</v>
      </c>
      <c r="C881" s="1" t="s">
        <v>823</v>
      </c>
      <c r="D881" s="31">
        <v>44756</v>
      </c>
    </row>
    <row r="882" spans="1:4" x14ac:dyDescent="0.25">
      <c r="A882" s="28" t="s">
        <v>840</v>
      </c>
      <c r="B882" s="1" t="s">
        <v>824</v>
      </c>
      <c r="C882" s="1" t="s">
        <v>825</v>
      </c>
      <c r="D882" s="31">
        <v>44756</v>
      </c>
    </row>
    <row r="883" spans="1:4" x14ac:dyDescent="0.25">
      <c r="A883" s="28" t="s">
        <v>840</v>
      </c>
      <c r="B883" s="1" t="s">
        <v>826</v>
      </c>
      <c r="C883" s="1" t="s">
        <v>827</v>
      </c>
      <c r="D883" s="31">
        <v>44756</v>
      </c>
    </row>
    <row r="884" spans="1:4" x14ac:dyDescent="0.25">
      <c r="A884" s="28" t="s">
        <v>840</v>
      </c>
      <c r="B884" s="1" t="s">
        <v>828</v>
      </c>
      <c r="C884" s="1" t="s">
        <v>829</v>
      </c>
      <c r="D884" s="31">
        <v>44756</v>
      </c>
    </row>
    <row r="885" spans="1:4" x14ac:dyDescent="0.25">
      <c r="A885" s="28" t="s">
        <v>840</v>
      </c>
      <c r="B885" s="1" t="s">
        <v>830</v>
      </c>
      <c r="C885" s="1" t="s">
        <v>831</v>
      </c>
      <c r="D885" s="31">
        <v>44756</v>
      </c>
    </row>
    <row r="886" spans="1:4" x14ac:dyDescent="0.25">
      <c r="A886" s="28" t="s">
        <v>840</v>
      </c>
      <c r="B886" s="1" t="s">
        <v>832</v>
      </c>
      <c r="C886" s="1" t="s">
        <v>833</v>
      </c>
      <c r="D886" s="31">
        <v>44756</v>
      </c>
    </row>
    <row r="887" spans="1:4" x14ac:dyDescent="0.25">
      <c r="A887" s="28" t="s">
        <v>840</v>
      </c>
      <c r="B887" s="1" t="s">
        <v>834</v>
      </c>
      <c r="C887" s="1" t="s">
        <v>835</v>
      </c>
      <c r="D887" s="31">
        <v>44756</v>
      </c>
    </row>
    <row r="888" spans="1:4" x14ac:dyDescent="0.25">
      <c r="A888" s="28" t="s">
        <v>840</v>
      </c>
      <c r="B888" s="1" t="s">
        <v>836</v>
      </c>
      <c r="C888" s="1" t="s">
        <v>837</v>
      </c>
      <c r="D888" s="31">
        <v>44756</v>
      </c>
    </row>
    <row r="889" spans="1:4" x14ac:dyDescent="0.25">
      <c r="A889" s="28" t="s">
        <v>840</v>
      </c>
      <c r="B889" s="1" t="s">
        <v>838</v>
      </c>
      <c r="C889" s="1" t="s">
        <v>839</v>
      </c>
      <c r="D889" s="31">
        <v>44756</v>
      </c>
    </row>
    <row r="916" spans="1:4" x14ac:dyDescent="0.25">
      <c r="A916" s="28"/>
      <c r="B916" s="1"/>
      <c r="C916" s="1"/>
      <c r="D916" s="31"/>
    </row>
    <row r="917" spans="1:4" x14ac:dyDescent="0.25">
      <c r="A917" s="28"/>
      <c r="B917" s="1"/>
      <c r="C917" s="1"/>
      <c r="D917" s="31"/>
    </row>
    <row r="918" spans="1:4" x14ac:dyDescent="0.25">
      <c r="A918" s="28"/>
      <c r="B918" s="1"/>
      <c r="C918" s="1"/>
      <c r="D918" s="31"/>
    </row>
    <row r="919" spans="1:4" x14ac:dyDescent="0.25">
      <c r="A919" s="28"/>
      <c r="B919" s="1"/>
      <c r="C919" s="1"/>
      <c r="D919" s="31"/>
    </row>
    <row r="920" spans="1:4" x14ac:dyDescent="0.25">
      <c r="A920" s="28"/>
      <c r="B920" s="1"/>
      <c r="C920" s="1"/>
      <c r="D920" s="31"/>
    </row>
    <row r="921" spans="1:4" x14ac:dyDescent="0.25">
      <c r="A921" s="28"/>
      <c r="B921" s="1"/>
      <c r="C921" s="1"/>
      <c r="D921" s="31"/>
    </row>
    <row r="922" spans="1:4" x14ac:dyDescent="0.25">
      <c r="A922" s="28"/>
      <c r="B922" s="1"/>
      <c r="C922" s="1"/>
      <c r="D922" s="31"/>
    </row>
    <row r="923" spans="1:4" x14ac:dyDescent="0.25">
      <c r="A923" s="28"/>
      <c r="B923" s="1"/>
      <c r="C923" s="1"/>
      <c r="D923" s="31"/>
    </row>
    <row r="924" spans="1:4" x14ac:dyDescent="0.25">
      <c r="A924" s="28"/>
      <c r="B924" s="1"/>
      <c r="C924" s="1"/>
      <c r="D924" s="31"/>
    </row>
    <row r="925" spans="1:4" x14ac:dyDescent="0.25">
      <c r="A925" s="28"/>
      <c r="B925" s="1"/>
      <c r="C925" s="1"/>
      <c r="D925" s="31"/>
    </row>
    <row r="926" spans="1:4" x14ac:dyDescent="0.25">
      <c r="A926" s="28"/>
      <c r="B926" s="1"/>
      <c r="C926" s="1"/>
      <c r="D926" s="31"/>
    </row>
    <row r="927" spans="1:4" x14ac:dyDescent="0.25">
      <c r="A927" s="28"/>
      <c r="B927" s="1"/>
      <c r="C927" s="1"/>
      <c r="D927" s="31"/>
    </row>
    <row r="928" spans="1:4" x14ac:dyDescent="0.25">
      <c r="A928" s="28"/>
      <c r="B928" s="1"/>
      <c r="C928" s="1"/>
      <c r="D928" s="31"/>
    </row>
    <row r="929" spans="1:4" x14ac:dyDescent="0.25">
      <c r="A929" s="28"/>
      <c r="B929" s="1"/>
      <c r="C929" s="1"/>
      <c r="D929" s="31"/>
    </row>
    <row r="930" spans="1:4" x14ac:dyDescent="0.25">
      <c r="A930" s="28"/>
      <c r="B930" s="1"/>
      <c r="C930" s="1"/>
      <c r="D930" s="31"/>
    </row>
    <row r="931" spans="1:4" x14ac:dyDescent="0.25">
      <c r="A931" s="28"/>
      <c r="B931" s="1"/>
      <c r="C931" s="1"/>
      <c r="D931" s="31"/>
    </row>
    <row r="932" spans="1:4" x14ac:dyDescent="0.25">
      <c r="A932" s="28"/>
      <c r="B932" s="1"/>
      <c r="C932" s="1"/>
      <c r="D932" s="31"/>
    </row>
    <row r="933" spans="1:4" x14ac:dyDescent="0.25">
      <c r="A933" s="28"/>
      <c r="B933" s="1"/>
      <c r="C933" s="1"/>
      <c r="D933" s="31"/>
    </row>
    <row r="934" spans="1:4" x14ac:dyDescent="0.25">
      <c r="A934" s="28"/>
      <c r="B934" s="1"/>
      <c r="C934" s="1"/>
      <c r="D934" s="31"/>
    </row>
    <row r="935" spans="1:4" x14ac:dyDescent="0.25">
      <c r="A935" s="28"/>
      <c r="B935" s="1"/>
      <c r="C935" s="1"/>
      <c r="D935" s="31"/>
    </row>
    <row r="936" spans="1:4" x14ac:dyDescent="0.25">
      <c r="A936" s="28"/>
      <c r="B936" s="1"/>
      <c r="C936" s="1"/>
      <c r="D936" s="31"/>
    </row>
    <row r="937" spans="1:4" x14ac:dyDescent="0.25">
      <c r="A937" s="28"/>
      <c r="B937" s="1"/>
      <c r="C937" s="1"/>
      <c r="D937" s="31"/>
    </row>
    <row r="938" spans="1:4" x14ac:dyDescent="0.25">
      <c r="A938" s="28"/>
      <c r="B938" s="1"/>
      <c r="C938" s="1"/>
      <c r="D938" s="31"/>
    </row>
    <row r="939" spans="1:4" x14ac:dyDescent="0.25">
      <c r="A939" s="28"/>
      <c r="B939" s="1"/>
      <c r="C939" s="1"/>
      <c r="D939" s="31"/>
    </row>
    <row r="940" spans="1:4" x14ac:dyDescent="0.25">
      <c r="A940" s="28"/>
      <c r="B940" s="1"/>
      <c r="C940" s="1"/>
      <c r="D940" s="31"/>
    </row>
    <row r="941" spans="1:4" x14ac:dyDescent="0.25">
      <c r="A941" s="28"/>
      <c r="B941" s="1"/>
      <c r="C941" s="1"/>
      <c r="D941" s="31"/>
    </row>
    <row r="942" spans="1:4" x14ac:dyDescent="0.25">
      <c r="A942" s="28"/>
      <c r="B942" s="1"/>
      <c r="C942" s="1"/>
      <c r="D942" s="31"/>
    </row>
    <row r="943" spans="1:4" x14ac:dyDescent="0.25">
      <c r="A943" s="28"/>
      <c r="B943" s="1"/>
      <c r="C943" s="1"/>
      <c r="D943" s="31"/>
    </row>
    <row r="944" spans="1:4" x14ac:dyDescent="0.25">
      <c r="A944" s="28"/>
      <c r="B944" s="1"/>
      <c r="C944" s="1"/>
      <c r="D944" s="31"/>
    </row>
    <row r="945" spans="1:4" x14ac:dyDescent="0.25">
      <c r="A945" s="28"/>
      <c r="B945" s="1"/>
      <c r="C945" s="1"/>
      <c r="D945" s="31"/>
    </row>
    <row r="946" spans="1:4" x14ac:dyDescent="0.25">
      <c r="A946" s="28"/>
      <c r="B946" s="1"/>
      <c r="C946" s="1"/>
      <c r="D946" s="31"/>
    </row>
    <row r="947" spans="1:4" x14ac:dyDescent="0.25">
      <c r="A947" s="28"/>
      <c r="B947" s="1"/>
      <c r="C947" s="1"/>
      <c r="D947" s="31"/>
    </row>
    <row r="948" spans="1:4" x14ac:dyDescent="0.25">
      <c r="A948" s="28"/>
      <c r="B948" s="1"/>
      <c r="C948" s="1"/>
      <c r="D948" s="31"/>
    </row>
    <row r="949" spans="1:4" x14ac:dyDescent="0.25">
      <c r="A949" s="28"/>
      <c r="B949" s="1"/>
      <c r="C949" s="1"/>
      <c r="D949" s="31"/>
    </row>
    <row r="950" spans="1:4" x14ac:dyDescent="0.25">
      <c r="A950" s="28"/>
      <c r="B950" s="1"/>
      <c r="C950" s="1"/>
      <c r="D950" s="31"/>
    </row>
    <row r="951" spans="1:4" x14ac:dyDescent="0.25">
      <c r="A951" s="28"/>
      <c r="B951" s="1"/>
      <c r="C951" s="1"/>
      <c r="D951" s="31"/>
    </row>
    <row r="952" spans="1:4" x14ac:dyDescent="0.25">
      <c r="A952" s="28"/>
      <c r="B952" s="1"/>
      <c r="C952" s="1"/>
      <c r="D952" s="31"/>
    </row>
    <row r="953" spans="1:4" x14ac:dyDescent="0.25">
      <c r="A953" s="28"/>
      <c r="B953" s="1"/>
      <c r="C953" s="1"/>
      <c r="D953" s="31"/>
    </row>
    <row r="954" spans="1:4" x14ac:dyDescent="0.25">
      <c r="A954" s="28"/>
      <c r="B954" s="1"/>
      <c r="C954" s="1"/>
      <c r="D954" s="31"/>
    </row>
    <row r="955" spans="1:4" x14ac:dyDescent="0.25">
      <c r="A955" s="28"/>
      <c r="B955" s="1"/>
      <c r="C955" s="1"/>
      <c r="D955" s="31"/>
    </row>
    <row r="956" spans="1:4" x14ac:dyDescent="0.25">
      <c r="A956" s="28"/>
      <c r="B956" s="1"/>
      <c r="C956" s="1"/>
      <c r="D956" s="31"/>
    </row>
    <row r="957" spans="1:4" x14ac:dyDescent="0.25">
      <c r="A957" s="28"/>
      <c r="B957" s="1"/>
      <c r="C957" s="1"/>
      <c r="D957" s="31"/>
    </row>
    <row r="958" spans="1:4" x14ac:dyDescent="0.25">
      <c r="A958" s="28"/>
      <c r="B958" s="1"/>
      <c r="C958" s="1"/>
      <c r="D958" s="31"/>
    </row>
    <row r="959" spans="1:4" x14ac:dyDescent="0.25">
      <c r="A959" s="28"/>
      <c r="B959" s="1"/>
      <c r="C959" s="1"/>
      <c r="D959" s="31"/>
    </row>
    <row r="960" spans="1:4" x14ac:dyDescent="0.25">
      <c r="A960" s="28"/>
      <c r="B960" s="1"/>
      <c r="C960" s="1"/>
      <c r="D960" s="31"/>
    </row>
    <row r="961" spans="1:4" x14ac:dyDescent="0.25">
      <c r="A961" s="28"/>
      <c r="B961" s="1"/>
      <c r="C961" s="1"/>
      <c r="D961" s="31"/>
    </row>
    <row r="962" spans="1:4" x14ac:dyDescent="0.25">
      <c r="A962" s="28"/>
      <c r="B962" s="1"/>
      <c r="C962" s="1"/>
      <c r="D962" s="31"/>
    </row>
    <row r="963" spans="1:4" x14ac:dyDescent="0.25">
      <c r="A963" s="28"/>
      <c r="B963" s="1"/>
      <c r="C963" s="1"/>
      <c r="D963" s="31"/>
    </row>
    <row r="964" spans="1:4" x14ac:dyDescent="0.25">
      <c r="A964" s="28"/>
      <c r="B964" s="1"/>
      <c r="C964" s="1"/>
      <c r="D964" s="31"/>
    </row>
    <row r="965" spans="1:4" x14ac:dyDescent="0.25">
      <c r="A965" s="28"/>
      <c r="B965" s="1"/>
      <c r="C965" s="1"/>
      <c r="D965" s="31"/>
    </row>
    <row r="966" spans="1:4" x14ac:dyDescent="0.25">
      <c r="A966" s="28"/>
      <c r="B966" s="1"/>
      <c r="C966" s="1"/>
      <c r="D966" s="31"/>
    </row>
    <row r="967" spans="1:4" x14ac:dyDescent="0.25">
      <c r="A967" s="28"/>
      <c r="B967" s="1"/>
      <c r="C967" s="1"/>
      <c r="D967" s="31"/>
    </row>
    <row r="968" spans="1:4" x14ac:dyDescent="0.25">
      <c r="A968" s="28"/>
      <c r="B968" s="1"/>
      <c r="C968" s="1"/>
      <c r="D968" s="31"/>
    </row>
    <row r="969" spans="1:4" x14ac:dyDescent="0.25">
      <c r="A969" s="28"/>
      <c r="B969" s="1"/>
      <c r="C969" s="1"/>
      <c r="D969" s="31"/>
    </row>
    <row r="970" spans="1:4" x14ac:dyDescent="0.25">
      <c r="A970" s="28"/>
      <c r="B970" s="1"/>
      <c r="C970" s="1"/>
      <c r="D970" s="31"/>
    </row>
    <row r="971" spans="1:4" x14ac:dyDescent="0.25">
      <c r="A971" s="28"/>
      <c r="B971" s="1"/>
      <c r="C971" s="1"/>
      <c r="D971" s="31"/>
    </row>
    <row r="972" spans="1:4" x14ac:dyDescent="0.25">
      <c r="A972" s="28"/>
      <c r="B972" s="1"/>
      <c r="C972" s="1"/>
      <c r="D972" s="31"/>
    </row>
    <row r="973" spans="1:4" x14ac:dyDescent="0.25">
      <c r="A973" s="28"/>
      <c r="B973" s="1"/>
      <c r="C973" s="1"/>
      <c r="D973" s="31"/>
    </row>
    <row r="974" spans="1:4" x14ac:dyDescent="0.25">
      <c r="A974" s="28"/>
      <c r="B974" s="1"/>
      <c r="C974" s="1"/>
      <c r="D974" s="31"/>
    </row>
    <row r="975" spans="1:4" x14ac:dyDescent="0.25">
      <c r="A975" s="28"/>
      <c r="B975" s="1"/>
      <c r="C975" s="1"/>
      <c r="D975" s="31"/>
    </row>
    <row r="976" spans="1:4" x14ac:dyDescent="0.25">
      <c r="A976" s="28"/>
      <c r="B976" s="1"/>
      <c r="C976" s="1"/>
      <c r="D976" s="31"/>
    </row>
    <row r="977" spans="1:4" x14ac:dyDescent="0.25">
      <c r="A977" s="28"/>
      <c r="B977" s="1"/>
      <c r="C977" s="1"/>
      <c r="D977" s="31"/>
    </row>
    <row r="978" spans="1:4" x14ac:dyDescent="0.25">
      <c r="A978" s="28"/>
      <c r="B978" s="1"/>
      <c r="C978" s="1"/>
      <c r="D978" s="31"/>
    </row>
    <row r="979" spans="1:4" x14ac:dyDescent="0.25">
      <c r="A979" s="28"/>
      <c r="B979" s="1"/>
      <c r="C979" s="1"/>
      <c r="D979" s="31"/>
    </row>
    <row r="980" spans="1:4" x14ac:dyDescent="0.25">
      <c r="A980" s="28"/>
      <c r="B980" s="1"/>
      <c r="C980" s="1"/>
      <c r="D980" s="31"/>
    </row>
    <row r="981" spans="1:4" x14ac:dyDescent="0.25">
      <c r="A981" s="28"/>
      <c r="B981" s="1"/>
      <c r="C981" s="1"/>
      <c r="D981" s="31"/>
    </row>
    <row r="982" spans="1:4" x14ac:dyDescent="0.25">
      <c r="A982" s="28"/>
      <c r="B982" s="1"/>
      <c r="C982" s="1"/>
      <c r="D982" s="31"/>
    </row>
    <row r="983" spans="1:4" x14ac:dyDescent="0.25">
      <c r="A983" s="28"/>
      <c r="B983" s="1"/>
      <c r="C983" s="1"/>
      <c r="D983" s="31"/>
    </row>
    <row r="984" spans="1:4" x14ac:dyDescent="0.25">
      <c r="A984" s="28"/>
      <c r="B984" s="1"/>
      <c r="C984" s="1"/>
      <c r="D984" s="31"/>
    </row>
    <row r="985" spans="1:4" x14ac:dyDescent="0.25">
      <c r="A985" s="28"/>
      <c r="B985" s="1"/>
      <c r="C985" s="1"/>
      <c r="D985" s="31"/>
    </row>
    <row r="986" spans="1:4" x14ac:dyDescent="0.25">
      <c r="A986" s="28"/>
      <c r="B986" s="1"/>
      <c r="C986" s="1"/>
      <c r="D986" s="31"/>
    </row>
    <row r="987" spans="1:4" x14ac:dyDescent="0.25">
      <c r="A987" s="28"/>
      <c r="B987" s="1"/>
      <c r="C987" s="1"/>
      <c r="D987" s="31"/>
    </row>
    <row r="988" spans="1:4" x14ac:dyDescent="0.25">
      <c r="A988" s="28"/>
      <c r="B988" s="1"/>
      <c r="C988" s="1"/>
      <c r="D988" s="31"/>
    </row>
    <row r="989" spans="1:4" x14ac:dyDescent="0.25">
      <c r="A989" s="28"/>
      <c r="B989" s="1"/>
      <c r="C989" s="1"/>
      <c r="D989" s="31"/>
    </row>
    <row r="990" spans="1:4" x14ac:dyDescent="0.25">
      <c r="A990" s="28"/>
      <c r="B990" s="1"/>
      <c r="C990" s="1"/>
      <c r="D990" s="31"/>
    </row>
    <row r="991" spans="1:4" x14ac:dyDescent="0.25">
      <c r="A991" s="28"/>
      <c r="B991" s="1"/>
      <c r="C991" s="1"/>
      <c r="D991" s="31"/>
    </row>
    <row r="992" spans="1:4" x14ac:dyDescent="0.25">
      <c r="A992" s="28"/>
      <c r="B992" s="1"/>
      <c r="C992" s="1"/>
      <c r="D992" s="31"/>
    </row>
    <row r="993" spans="1:4" x14ac:dyDescent="0.25">
      <c r="A993" s="28"/>
      <c r="B993" s="1"/>
      <c r="C993" s="1"/>
      <c r="D993" s="31"/>
    </row>
    <row r="994" spans="1:4" x14ac:dyDescent="0.25">
      <c r="A994" s="28"/>
      <c r="B994" s="1"/>
      <c r="C994" s="1"/>
      <c r="D994" s="31"/>
    </row>
    <row r="995" spans="1:4" x14ac:dyDescent="0.25">
      <c r="A995" s="28"/>
      <c r="B995" s="1"/>
      <c r="C995" s="1"/>
      <c r="D995" s="31"/>
    </row>
    <row r="996" spans="1:4" x14ac:dyDescent="0.25">
      <c r="A996" s="28"/>
      <c r="B996" s="1"/>
      <c r="C996" s="1"/>
      <c r="D996" s="31"/>
    </row>
    <row r="997" spans="1:4" x14ac:dyDescent="0.25">
      <c r="A997" s="28"/>
      <c r="B997" s="1"/>
      <c r="C997" s="1"/>
      <c r="D997" s="31"/>
    </row>
    <row r="998" spans="1:4" x14ac:dyDescent="0.25">
      <c r="A998" s="28"/>
      <c r="B998" s="1"/>
      <c r="C998" s="1"/>
      <c r="D998" s="31"/>
    </row>
    <row r="999" spans="1:4" x14ac:dyDescent="0.25">
      <c r="A999" s="28"/>
      <c r="B999" s="1"/>
      <c r="C999" s="1"/>
      <c r="D999" s="31"/>
    </row>
    <row r="1000" spans="1:4" x14ac:dyDescent="0.25">
      <c r="A1000" s="28"/>
      <c r="B1000" s="1"/>
      <c r="C1000" s="1"/>
      <c r="D1000" s="31"/>
    </row>
    <row r="1001" spans="1:4" x14ac:dyDescent="0.25">
      <c r="A1001" s="28"/>
      <c r="B1001" s="1"/>
      <c r="C1001" s="1"/>
      <c r="D1001" s="31"/>
    </row>
    <row r="1002" spans="1:4" x14ac:dyDescent="0.25">
      <c r="A1002" s="28"/>
      <c r="B1002" s="1"/>
      <c r="C1002" s="1"/>
      <c r="D1002" s="31"/>
    </row>
    <row r="1003" spans="1:4" x14ac:dyDescent="0.25">
      <c r="A1003" s="28"/>
      <c r="B1003" s="1"/>
      <c r="C1003" s="1"/>
      <c r="D1003" s="31"/>
    </row>
    <row r="1004" spans="1:4" x14ac:dyDescent="0.25">
      <c r="A1004" s="28"/>
      <c r="B1004" s="1"/>
      <c r="C1004" s="1"/>
      <c r="D1004" s="31"/>
    </row>
    <row r="1005" spans="1:4" x14ac:dyDescent="0.25">
      <c r="A1005" s="28"/>
      <c r="B1005" s="1"/>
      <c r="C1005" s="1"/>
      <c r="D1005" s="31"/>
    </row>
    <row r="1006" spans="1:4" x14ac:dyDescent="0.25">
      <c r="A1006" s="28"/>
      <c r="B1006" s="1"/>
      <c r="C1006" s="1"/>
      <c r="D1006" s="31"/>
    </row>
    <row r="1007" spans="1:4" x14ac:dyDescent="0.25">
      <c r="A1007" s="28"/>
      <c r="B1007" s="1"/>
      <c r="C1007" s="1"/>
      <c r="D1007" s="31"/>
    </row>
    <row r="1008" spans="1:4" x14ac:dyDescent="0.25">
      <c r="A1008" s="28"/>
      <c r="B1008" s="1"/>
      <c r="C1008" s="1"/>
      <c r="D1008" s="31"/>
    </row>
    <row r="1009" spans="1:4" x14ac:dyDescent="0.25">
      <c r="A1009" s="28"/>
      <c r="B1009" s="1"/>
      <c r="C1009" s="1"/>
      <c r="D1009" s="31"/>
    </row>
    <row r="1010" spans="1:4" x14ac:dyDescent="0.25">
      <c r="A1010" s="28"/>
      <c r="B1010" s="1"/>
      <c r="C1010" s="1"/>
      <c r="D1010" s="31"/>
    </row>
    <row r="1011" spans="1:4" x14ac:dyDescent="0.25">
      <c r="A1011" s="28"/>
      <c r="B1011" s="1"/>
      <c r="C1011" s="1"/>
      <c r="D1011" s="31"/>
    </row>
    <row r="1012" spans="1:4" x14ac:dyDescent="0.25">
      <c r="A1012" s="28"/>
      <c r="B1012" s="1"/>
      <c r="C1012" s="1"/>
      <c r="D1012" s="31"/>
    </row>
    <row r="1013" spans="1:4" x14ac:dyDescent="0.25">
      <c r="A1013" s="28"/>
      <c r="B1013" s="1"/>
      <c r="C1013" s="1"/>
      <c r="D1013" s="31"/>
    </row>
    <row r="1014" spans="1:4" x14ac:dyDescent="0.25">
      <c r="A1014" s="28"/>
      <c r="B1014" s="1"/>
      <c r="C1014" s="1"/>
      <c r="D1014" s="31"/>
    </row>
    <row r="1015" spans="1:4" x14ac:dyDescent="0.25">
      <c r="A1015" s="28"/>
      <c r="B1015" s="1"/>
      <c r="C1015" s="1"/>
      <c r="D1015" s="31"/>
    </row>
    <row r="1016" spans="1:4" x14ac:dyDescent="0.25">
      <c r="A1016" s="28"/>
      <c r="B1016" s="1"/>
      <c r="C1016" s="1"/>
      <c r="D1016" s="31"/>
    </row>
    <row r="1017" spans="1:4" x14ac:dyDescent="0.25">
      <c r="A1017" s="28"/>
      <c r="B1017" s="1"/>
      <c r="C1017" s="1"/>
      <c r="D1017" s="31"/>
    </row>
    <row r="1018" spans="1:4" x14ac:dyDescent="0.25">
      <c r="A1018" s="28"/>
      <c r="B1018" s="1"/>
      <c r="C1018" s="1"/>
      <c r="D1018" s="31"/>
    </row>
    <row r="1019" spans="1:4" x14ac:dyDescent="0.25">
      <c r="A1019" s="28"/>
      <c r="B1019" s="1"/>
      <c r="C1019" s="1"/>
      <c r="D1019" s="31"/>
    </row>
    <row r="1020" spans="1:4" x14ac:dyDescent="0.25">
      <c r="A1020" s="28"/>
      <c r="B1020" s="1"/>
      <c r="C1020" s="1"/>
      <c r="D1020" s="31"/>
    </row>
    <row r="1021" spans="1:4" x14ac:dyDescent="0.25">
      <c r="A1021" s="28"/>
      <c r="B1021" s="1"/>
      <c r="C1021" s="1"/>
      <c r="D1021" s="31"/>
    </row>
    <row r="1022" spans="1:4" x14ac:dyDescent="0.25">
      <c r="A1022" s="28"/>
      <c r="B1022" s="1"/>
      <c r="C1022" s="1"/>
      <c r="D1022" s="31"/>
    </row>
    <row r="1023" spans="1:4" x14ac:dyDescent="0.25">
      <c r="A1023" s="28"/>
      <c r="B1023" s="1"/>
      <c r="C1023" s="1"/>
      <c r="D1023" s="31"/>
    </row>
    <row r="1024" spans="1:4" x14ac:dyDescent="0.25">
      <c r="A1024" s="28"/>
      <c r="B1024" s="1"/>
      <c r="C1024" s="1"/>
      <c r="D1024" s="31"/>
    </row>
    <row r="1025" spans="1:4" x14ac:dyDescent="0.25">
      <c r="A1025" s="28"/>
      <c r="B1025" s="1"/>
      <c r="C1025" s="1"/>
      <c r="D1025" s="31"/>
    </row>
    <row r="1026" spans="1:4" x14ac:dyDescent="0.25">
      <c r="A1026" s="28"/>
      <c r="B1026" s="1"/>
      <c r="C1026" s="1"/>
      <c r="D1026" s="31"/>
    </row>
    <row r="1027" spans="1:4" x14ac:dyDescent="0.25">
      <c r="A1027" s="28"/>
      <c r="B1027" s="1"/>
      <c r="C1027" s="1"/>
      <c r="D1027" s="31"/>
    </row>
    <row r="1028" spans="1:4" x14ac:dyDescent="0.25">
      <c r="A1028" s="28"/>
      <c r="B1028" s="1"/>
      <c r="C1028" s="1"/>
      <c r="D1028" s="31"/>
    </row>
    <row r="1029" spans="1:4" x14ac:dyDescent="0.25">
      <c r="A1029" s="28"/>
      <c r="B1029" s="1"/>
      <c r="C1029" s="1"/>
      <c r="D1029" s="31"/>
    </row>
    <row r="1030" spans="1:4" x14ac:dyDescent="0.25">
      <c r="A1030" s="28"/>
      <c r="B1030" s="1"/>
      <c r="C1030" s="1"/>
      <c r="D1030" s="31"/>
    </row>
    <row r="1031" spans="1:4" x14ac:dyDescent="0.25">
      <c r="A1031" s="28"/>
      <c r="B1031" s="1"/>
      <c r="C1031" s="1"/>
      <c r="D1031" s="31"/>
    </row>
    <row r="1032" spans="1:4" x14ac:dyDescent="0.25">
      <c r="A1032" s="28"/>
      <c r="B1032" s="1"/>
      <c r="C1032" s="1"/>
      <c r="D1032" s="31"/>
    </row>
    <row r="1033" spans="1:4" x14ac:dyDescent="0.25">
      <c r="A1033" s="28"/>
      <c r="B1033" s="1"/>
      <c r="C1033" s="1"/>
      <c r="D1033" s="31"/>
    </row>
    <row r="1034" spans="1:4" x14ac:dyDescent="0.25">
      <c r="A1034" s="28"/>
      <c r="B1034" s="1"/>
      <c r="C1034" s="1"/>
      <c r="D1034" s="31"/>
    </row>
    <row r="1035" spans="1:4" x14ac:dyDescent="0.25">
      <c r="A1035" s="28"/>
      <c r="B1035" s="1"/>
      <c r="C1035" s="1"/>
      <c r="D1035" s="31"/>
    </row>
    <row r="1036" spans="1:4" x14ac:dyDescent="0.25">
      <c r="A1036" s="28"/>
      <c r="B1036" s="1"/>
      <c r="C1036" s="1"/>
      <c r="D1036" s="31"/>
    </row>
    <row r="1037" spans="1:4" x14ac:dyDescent="0.25">
      <c r="A1037" s="28"/>
      <c r="B1037" s="1"/>
      <c r="C1037" s="1"/>
      <c r="D1037" s="31"/>
    </row>
    <row r="1038" spans="1:4" x14ac:dyDescent="0.25">
      <c r="A1038" s="28"/>
      <c r="B1038" s="1"/>
      <c r="C1038" s="1"/>
      <c r="D1038" s="31"/>
    </row>
    <row r="1039" spans="1:4" x14ac:dyDescent="0.25">
      <c r="A1039" s="28"/>
      <c r="B1039" s="1"/>
      <c r="C1039" s="1"/>
      <c r="D1039" s="31"/>
    </row>
    <row r="1040" spans="1:4" x14ac:dyDescent="0.25">
      <c r="A1040" s="28"/>
      <c r="B1040" s="1"/>
      <c r="C1040" s="1"/>
      <c r="D1040" s="31"/>
    </row>
    <row r="1041" spans="1:4" x14ac:dyDescent="0.25">
      <c r="A1041" s="28"/>
      <c r="B1041" s="1"/>
      <c r="C1041" s="1"/>
      <c r="D1041" s="31"/>
    </row>
    <row r="1042" spans="1:4" x14ac:dyDescent="0.25">
      <c r="A1042" s="28"/>
      <c r="B1042" s="1"/>
      <c r="C1042" s="1"/>
      <c r="D1042" s="31"/>
    </row>
    <row r="1043" spans="1:4" x14ac:dyDescent="0.25">
      <c r="A1043" s="28"/>
      <c r="B1043" s="1"/>
      <c r="C1043" s="1"/>
      <c r="D1043" s="31"/>
    </row>
    <row r="1044" spans="1:4" x14ac:dyDescent="0.25">
      <c r="A1044" s="28"/>
      <c r="B1044" s="1"/>
      <c r="C1044" s="1"/>
      <c r="D1044" s="31"/>
    </row>
    <row r="1045" spans="1:4" x14ac:dyDescent="0.25">
      <c r="A1045" s="28"/>
      <c r="B1045" s="1"/>
      <c r="C1045" s="1"/>
      <c r="D1045" s="31"/>
    </row>
    <row r="1046" spans="1:4" x14ac:dyDescent="0.25">
      <c r="A1046" s="28"/>
      <c r="B1046" s="1"/>
      <c r="C1046" s="1"/>
      <c r="D1046" s="31"/>
    </row>
    <row r="1047" spans="1:4" x14ac:dyDescent="0.25">
      <c r="A1047" s="28"/>
      <c r="B1047" s="1"/>
      <c r="C1047" s="1"/>
      <c r="D1047" s="31"/>
    </row>
    <row r="1048" spans="1:4" x14ac:dyDescent="0.25">
      <c r="A1048" s="28"/>
      <c r="B1048" s="1"/>
      <c r="C1048" s="1"/>
      <c r="D1048" s="31"/>
    </row>
    <row r="1049" spans="1:4" x14ac:dyDescent="0.25">
      <c r="A1049" s="28"/>
      <c r="B1049" s="1"/>
      <c r="C1049" s="1"/>
      <c r="D1049" s="31"/>
    </row>
    <row r="1050" spans="1:4" x14ac:dyDescent="0.25">
      <c r="A1050" s="28"/>
      <c r="B1050" s="1"/>
      <c r="C1050" s="1"/>
      <c r="D1050" s="31"/>
    </row>
    <row r="1051" spans="1:4" x14ac:dyDescent="0.25">
      <c r="A1051" s="28"/>
      <c r="B1051" s="1"/>
      <c r="C1051" s="1"/>
      <c r="D1051" s="31"/>
    </row>
    <row r="1052" spans="1:4" x14ac:dyDescent="0.25">
      <c r="A1052" s="28"/>
      <c r="B1052" s="1"/>
      <c r="C1052" s="1"/>
      <c r="D1052" s="31"/>
    </row>
    <row r="1053" spans="1:4" x14ac:dyDescent="0.25">
      <c r="A1053" s="28"/>
      <c r="B1053" s="1"/>
      <c r="C1053" s="1"/>
      <c r="D1053" s="31"/>
    </row>
    <row r="1054" spans="1:4" x14ac:dyDescent="0.25">
      <c r="A1054" s="28"/>
      <c r="B1054" s="1"/>
      <c r="C1054" s="1"/>
      <c r="D1054" s="31"/>
    </row>
    <row r="1055" spans="1:4" x14ac:dyDescent="0.25">
      <c r="A1055" s="28"/>
      <c r="B1055" s="1"/>
      <c r="C1055" s="1"/>
      <c r="D1055" s="31"/>
    </row>
    <row r="1056" spans="1:4" x14ac:dyDescent="0.25">
      <c r="A1056" s="28"/>
      <c r="B1056" s="1"/>
      <c r="C1056" s="1"/>
      <c r="D1056" s="31"/>
    </row>
    <row r="1057" spans="1:4" x14ac:dyDescent="0.25">
      <c r="A1057" s="28"/>
      <c r="B1057" s="1"/>
      <c r="C1057" s="1"/>
      <c r="D1057" s="31"/>
    </row>
    <row r="1058" spans="1:4" x14ac:dyDescent="0.25">
      <c r="A1058" s="28"/>
      <c r="B1058" s="1"/>
      <c r="C1058" s="1"/>
      <c r="D1058" s="31"/>
    </row>
    <row r="1059" spans="1:4" x14ac:dyDescent="0.25">
      <c r="A1059" s="28"/>
      <c r="B1059" s="1"/>
      <c r="C1059" s="1"/>
      <c r="D1059" s="31"/>
    </row>
    <row r="1060" spans="1:4" x14ac:dyDescent="0.25">
      <c r="A1060" s="28"/>
      <c r="B1060" s="1"/>
      <c r="C1060" s="1"/>
      <c r="D1060" s="31"/>
    </row>
    <row r="1061" spans="1:4" x14ac:dyDescent="0.25">
      <c r="A1061" s="28"/>
      <c r="B1061" s="1"/>
      <c r="C1061" s="1"/>
      <c r="D1061" s="31"/>
    </row>
    <row r="1062" spans="1:4" x14ac:dyDescent="0.25">
      <c r="A1062" s="28"/>
      <c r="B1062" s="1"/>
      <c r="C1062" s="1"/>
      <c r="D1062" s="31"/>
    </row>
    <row r="1063" spans="1:4" x14ac:dyDescent="0.25">
      <c r="A1063" s="28"/>
      <c r="B1063" s="1"/>
      <c r="C1063" s="1"/>
      <c r="D1063" s="31"/>
    </row>
    <row r="1064" spans="1:4" x14ac:dyDescent="0.25">
      <c r="A1064" s="28"/>
      <c r="B1064" s="1"/>
      <c r="C1064" s="1"/>
      <c r="D1064" s="31"/>
    </row>
    <row r="1065" spans="1:4" x14ac:dyDescent="0.25">
      <c r="A1065" s="28"/>
      <c r="B1065" s="1"/>
      <c r="C1065" s="1"/>
      <c r="D1065" s="31"/>
    </row>
    <row r="1066" spans="1:4" x14ac:dyDescent="0.25">
      <c r="A1066" s="28"/>
      <c r="B1066" s="1"/>
      <c r="C1066" s="1"/>
      <c r="D1066" s="31"/>
    </row>
    <row r="1067" spans="1:4" x14ac:dyDescent="0.25">
      <c r="A1067" s="28"/>
      <c r="B1067" s="1"/>
      <c r="C1067" s="1"/>
      <c r="D1067" s="31"/>
    </row>
    <row r="1068" spans="1:4" x14ac:dyDescent="0.25">
      <c r="A1068" s="28"/>
      <c r="B1068" s="1"/>
      <c r="C1068" s="1"/>
      <c r="D1068" s="31"/>
    </row>
    <row r="1069" spans="1:4" x14ac:dyDescent="0.25">
      <c r="A1069" s="28"/>
      <c r="B1069" s="1"/>
      <c r="C1069" s="1"/>
      <c r="D1069" s="31"/>
    </row>
    <row r="1070" spans="1:4" x14ac:dyDescent="0.25">
      <c r="A1070" s="28"/>
      <c r="B1070" s="1"/>
      <c r="C1070" s="1"/>
      <c r="D1070" s="31"/>
    </row>
    <row r="1071" spans="1:4" x14ac:dyDescent="0.25">
      <c r="A1071" s="28"/>
      <c r="B1071" s="1"/>
      <c r="C1071" s="1"/>
      <c r="D1071" s="31"/>
    </row>
    <row r="1072" spans="1:4" x14ac:dyDescent="0.25">
      <c r="A1072" s="28"/>
      <c r="B1072" s="1"/>
      <c r="C1072" s="1"/>
      <c r="D1072" s="31"/>
    </row>
    <row r="1073" spans="1:4" x14ac:dyDescent="0.25">
      <c r="A1073" s="28"/>
      <c r="B1073" s="1"/>
      <c r="C1073" s="1"/>
      <c r="D1073" s="31"/>
    </row>
    <row r="1074" spans="1:4" x14ac:dyDescent="0.25">
      <c r="A1074" s="28"/>
      <c r="B1074" s="1"/>
      <c r="C1074" s="1"/>
      <c r="D1074" s="31"/>
    </row>
    <row r="1075" spans="1:4" x14ac:dyDescent="0.25">
      <c r="A1075" s="28"/>
      <c r="B1075" s="1"/>
      <c r="C1075" s="1"/>
      <c r="D1075" s="31"/>
    </row>
    <row r="1076" spans="1:4" x14ac:dyDescent="0.25">
      <c r="A1076" s="28"/>
      <c r="B1076" s="1"/>
      <c r="C1076" s="1"/>
      <c r="D1076" s="31"/>
    </row>
    <row r="1077" spans="1:4" x14ac:dyDescent="0.25">
      <c r="A1077" s="28"/>
      <c r="B1077" s="1"/>
      <c r="C1077" s="1"/>
      <c r="D1077" s="31"/>
    </row>
    <row r="1078" spans="1:4" x14ac:dyDescent="0.25">
      <c r="A1078" s="28"/>
      <c r="B1078" s="1"/>
      <c r="C1078" s="1"/>
      <c r="D1078" s="31"/>
    </row>
    <row r="1079" spans="1:4" x14ac:dyDescent="0.25">
      <c r="A1079" s="28"/>
      <c r="B1079" s="1"/>
      <c r="C1079" s="1"/>
      <c r="D1079" s="31"/>
    </row>
    <row r="1080" spans="1:4" x14ac:dyDescent="0.25">
      <c r="A1080" s="28"/>
      <c r="B1080" s="1"/>
      <c r="C1080" s="1"/>
      <c r="D1080" s="31"/>
    </row>
    <row r="1081" spans="1:4" x14ac:dyDescent="0.25">
      <c r="A1081" s="28"/>
      <c r="B1081" s="1"/>
      <c r="C1081" s="1"/>
      <c r="D1081" s="31"/>
    </row>
    <row r="1082" spans="1:4" x14ac:dyDescent="0.25">
      <c r="A1082" s="28"/>
      <c r="B1082" s="1"/>
      <c r="C1082" s="1"/>
      <c r="D1082" s="31"/>
    </row>
    <row r="1083" spans="1:4" x14ac:dyDescent="0.25">
      <c r="A1083" s="28"/>
      <c r="B1083" s="1"/>
      <c r="C1083" s="1"/>
      <c r="D1083" s="31"/>
    </row>
    <row r="1084" spans="1:4" x14ac:dyDescent="0.25">
      <c r="A1084" s="28"/>
      <c r="B1084" s="1"/>
      <c r="C1084" s="1"/>
      <c r="D1084" s="31"/>
    </row>
    <row r="1085" spans="1:4" x14ac:dyDescent="0.25">
      <c r="A1085" s="28"/>
      <c r="B1085" s="1"/>
      <c r="C1085" s="1"/>
      <c r="D1085" s="31"/>
    </row>
    <row r="1086" spans="1:4" x14ac:dyDescent="0.25">
      <c r="A1086" s="28"/>
      <c r="B1086" s="1"/>
      <c r="C1086" s="1"/>
      <c r="D1086" s="31"/>
    </row>
    <row r="1087" spans="1:4" x14ac:dyDescent="0.25">
      <c r="A1087" s="28"/>
      <c r="B1087" s="1"/>
      <c r="C1087" s="1"/>
      <c r="D1087" s="31"/>
    </row>
    <row r="1088" spans="1:4" x14ac:dyDescent="0.25">
      <c r="A1088" s="28"/>
      <c r="B1088" s="1"/>
      <c r="C1088" s="1"/>
      <c r="D1088" s="31"/>
    </row>
    <row r="1089" spans="1:4" x14ac:dyDescent="0.25">
      <c r="A1089" s="28"/>
      <c r="B1089" s="1"/>
      <c r="C1089" s="1"/>
      <c r="D1089" s="31"/>
    </row>
    <row r="1090" spans="1:4" x14ac:dyDescent="0.25">
      <c r="A1090" s="28"/>
      <c r="B1090" s="1"/>
      <c r="C1090" s="1"/>
      <c r="D1090" s="31"/>
    </row>
    <row r="1091" spans="1:4" x14ac:dyDescent="0.25">
      <c r="A1091" s="28"/>
      <c r="B1091" s="1"/>
      <c r="C1091" s="1"/>
      <c r="D1091" s="31"/>
    </row>
    <row r="1092" spans="1:4" x14ac:dyDescent="0.25">
      <c r="A1092" s="28"/>
      <c r="B1092" s="1"/>
      <c r="C1092" s="1"/>
      <c r="D1092" s="31"/>
    </row>
    <row r="1093" spans="1:4" x14ac:dyDescent="0.25">
      <c r="A1093" s="28"/>
      <c r="B1093" s="1"/>
      <c r="C1093" s="1"/>
      <c r="D1093" s="31"/>
    </row>
    <row r="1094" spans="1:4" x14ac:dyDescent="0.25">
      <c r="A1094" s="28"/>
      <c r="B1094" s="1"/>
      <c r="C1094" s="1"/>
      <c r="D1094" s="31"/>
    </row>
    <row r="1095" spans="1:4" x14ac:dyDescent="0.25">
      <c r="A1095" s="28"/>
      <c r="B1095" s="1"/>
      <c r="C1095" s="1"/>
      <c r="D1095" s="31"/>
    </row>
    <row r="1096" spans="1:4" x14ac:dyDescent="0.25">
      <c r="A1096" s="28"/>
      <c r="B1096" s="1"/>
      <c r="C1096" s="1"/>
      <c r="D1096" s="31"/>
    </row>
    <row r="1097" spans="1:4" x14ac:dyDescent="0.25">
      <c r="A1097" s="28"/>
      <c r="B1097" s="1"/>
      <c r="C1097" s="1"/>
      <c r="D1097" s="31"/>
    </row>
    <row r="1098" spans="1:4" x14ac:dyDescent="0.25">
      <c r="A1098" s="28"/>
      <c r="B1098" s="1"/>
      <c r="C1098" s="1"/>
      <c r="D1098" s="31"/>
    </row>
    <row r="1099" spans="1:4" x14ac:dyDescent="0.25">
      <c r="A1099" s="28"/>
      <c r="B1099" s="1"/>
      <c r="C1099" s="1"/>
      <c r="D1099" s="31"/>
    </row>
    <row r="1100" spans="1:4" x14ac:dyDescent="0.25">
      <c r="A1100" s="28"/>
      <c r="B1100" s="1"/>
      <c r="C1100" s="1"/>
      <c r="D1100" s="31"/>
    </row>
    <row r="1101" spans="1:4" x14ac:dyDescent="0.25">
      <c r="A1101" s="28"/>
      <c r="B1101" s="1"/>
      <c r="C1101" s="1"/>
      <c r="D1101" s="31"/>
    </row>
    <row r="1102" spans="1:4" x14ac:dyDescent="0.25">
      <c r="A1102" s="28"/>
      <c r="B1102" s="1"/>
      <c r="C1102" s="1"/>
      <c r="D1102" s="31"/>
    </row>
    <row r="1103" spans="1:4" x14ac:dyDescent="0.25">
      <c r="A1103" s="28"/>
      <c r="B1103" s="1"/>
      <c r="C1103" s="1"/>
      <c r="D1103" s="31"/>
    </row>
    <row r="1104" spans="1:4" x14ac:dyDescent="0.25">
      <c r="A1104" s="28"/>
      <c r="B1104" s="1"/>
      <c r="C1104" s="1"/>
      <c r="D1104" s="31"/>
    </row>
    <row r="1105" spans="1:4" x14ac:dyDescent="0.25">
      <c r="A1105" s="28"/>
      <c r="B1105" s="1"/>
      <c r="C1105" s="1"/>
      <c r="D1105" s="31"/>
    </row>
    <row r="1106" spans="1:4" x14ac:dyDescent="0.25">
      <c r="A1106" s="28"/>
      <c r="B1106" s="1"/>
      <c r="C1106" s="1"/>
      <c r="D1106" s="31"/>
    </row>
    <row r="1107" spans="1:4" x14ac:dyDescent="0.25">
      <c r="A1107" s="28"/>
      <c r="B1107" s="1"/>
      <c r="C1107" s="1"/>
      <c r="D1107" s="31"/>
    </row>
    <row r="1108" spans="1:4" x14ac:dyDescent="0.25">
      <c r="A1108" s="28"/>
      <c r="B1108" s="1"/>
      <c r="C1108" s="1"/>
      <c r="D1108" s="31"/>
    </row>
    <row r="1109" spans="1:4" x14ac:dyDescent="0.25">
      <c r="A1109" s="28"/>
      <c r="B1109" s="1"/>
      <c r="C1109" s="1"/>
      <c r="D1109" s="31"/>
    </row>
    <row r="1110" spans="1:4" x14ac:dyDescent="0.25">
      <c r="A1110" s="28"/>
      <c r="B1110" s="1"/>
      <c r="C1110" s="1"/>
      <c r="D1110" s="31"/>
    </row>
    <row r="1111" spans="1:4" x14ac:dyDescent="0.25">
      <c r="A1111" s="28"/>
      <c r="B1111" s="1"/>
      <c r="C1111" s="1"/>
      <c r="D1111" s="31"/>
    </row>
    <row r="1112" spans="1:4" x14ac:dyDescent="0.25">
      <c r="A1112" s="28"/>
      <c r="B1112" s="1"/>
      <c r="C1112" s="1"/>
      <c r="D1112" s="31"/>
    </row>
    <row r="1113" spans="1:4" x14ac:dyDescent="0.25">
      <c r="A1113" s="28"/>
      <c r="B1113" s="1"/>
      <c r="C1113" s="1"/>
      <c r="D1113" s="31"/>
    </row>
    <row r="1114" spans="1:4" x14ac:dyDescent="0.25">
      <c r="A1114" s="28"/>
      <c r="B1114" s="1"/>
      <c r="C1114" s="1"/>
      <c r="D1114" s="31"/>
    </row>
    <row r="1115" spans="1:4" x14ac:dyDescent="0.25">
      <c r="A1115" s="28"/>
      <c r="B1115" s="1"/>
      <c r="C1115" s="1"/>
      <c r="D1115" s="31"/>
    </row>
    <row r="1116" spans="1:4" x14ac:dyDescent="0.25">
      <c r="A1116" s="28"/>
      <c r="B1116" s="1"/>
      <c r="C1116" s="1"/>
      <c r="D1116" s="31"/>
    </row>
    <row r="1117" spans="1:4" x14ac:dyDescent="0.25">
      <c r="A1117" s="28"/>
      <c r="B1117" s="1"/>
      <c r="C1117" s="1"/>
      <c r="D1117" s="31"/>
    </row>
    <row r="1118" spans="1:4" x14ac:dyDescent="0.25">
      <c r="A1118" s="28"/>
      <c r="B1118" s="1"/>
      <c r="C1118" s="1"/>
      <c r="D1118" s="31"/>
    </row>
    <row r="1119" spans="1:4" x14ac:dyDescent="0.25">
      <c r="A1119" s="28"/>
      <c r="B1119" s="1"/>
      <c r="C1119" s="1"/>
      <c r="D1119" s="31"/>
    </row>
    <row r="1120" spans="1:4" x14ac:dyDescent="0.25">
      <c r="A1120" s="28"/>
      <c r="B1120" s="1"/>
      <c r="C1120" s="1"/>
      <c r="D1120" s="31"/>
    </row>
    <row r="1121" spans="1:4" x14ac:dyDescent="0.25">
      <c r="A1121" s="28"/>
      <c r="B1121" s="1"/>
      <c r="C1121" s="1"/>
      <c r="D1121" s="31"/>
    </row>
    <row r="1122" spans="1:4" x14ac:dyDescent="0.25">
      <c r="A1122" s="28"/>
      <c r="B1122" s="1"/>
      <c r="C1122" s="1"/>
      <c r="D1122" s="31"/>
    </row>
    <row r="1123" spans="1:4" x14ac:dyDescent="0.25">
      <c r="A1123" s="28"/>
      <c r="B1123" s="1"/>
      <c r="C1123" s="1"/>
      <c r="D1123" s="31"/>
    </row>
    <row r="1124" spans="1:4" x14ac:dyDescent="0.25">
      <c r="A1124" s="28"/>
      <c r="B1124" s="1"/>
      <c r="C1124" s="1"/>
      <c r="D1124" s="31"/>
    </row>
    <row r="1125" spans="1:4" x14ac:dyDescent="0.25">
      <c r="A1125" s="28"/>
      <c r="B1125" s="1"/>
      <c r="C1125" s="1"/>
      <c r="D1125" s="31"/>
    </row>
    <row r="1126" spans="1:4" x14ac:dyDescent="0.25">
      <c r="A1126" s="28"/>
      <c r="B1126" s="1"/>
      <c r="C1126" s="1"/>
      <c r="D1126" s="31"/>
    </row>
    <row r="1127" spans="1:4" x14ac:dyDescent="0.25">
      <c r="A1127" s="28"/>
      <c r="B1127" s="1"/>
      <c r="C1127" s="1"/>
      <c r="D1127" s="31"/>
    </row>
    <row r="1128" spans="1:4" x14ac:dyDescent="0.25">
      <c r="A1128" s="28"/>
      <c r="B1128" s="1"/>
      <c r="C1128" s="1"/>
      <c r="D1128" s="31"/>
    </row>
    <row r="1129" spans="1:4" x14ac:dyDescent="0.25">
      <c r="A1129" s="28"/>
      <c r="B1129" s="1"/>
      <c r="C1129" s="1"/>
      <c r="D1129" s="31"/>
    </row>
    <row r="1130" spans="1:4" x14ac:dyDescent="0.25">
      <c r="A1130" s="28"/>
      <c r="B1130" s="1"/>
      <c r="C1130" s="1"/>
      <c r="D1130" s="31"/>
    </row>
    <row r="1131" spans="1:4" x14ac:dyDescent="0.25">
      <c r="A1131" s="28"/>
      <c r="B1131" s="1"/>
      <c r="C1131" s="1"/>
      <c r="D1131" s="31"/>
    </row>
    <row r="1132" spans="1:4" x14ac:dyDescent="0.25">
      <c r="A1132" s="28"/>
      <c r="B1132" s="1"/>
      <c r="C1132" s="1"/>
      <c r="D1132" s="31"/>
    </row>
    <row r="1133" spans="1:4" x14ac:dyDescent="0.25">
      <c r="A1133" s="28"/>
      <c r="B1133" s="1"/>
      <c r="C1133" s="1"/>
      <c r="D1133" s="31"/>
    </row>
    <row r="1134" spans="1:4" x14ac:dyDescent="0.25">
      <c r="A1134" s="28"/>
      <c r="B1134" s="1"/>
      <c r="C1134" s="1"/>
      <c r="D1134" s="31"/>
    </row>
    <row r="1135" spans="1:4" x14ac:dyDescent="0.25">
      <c r="A1135" s="28"/>
      <c r="B1135" s="1"/>
      <c r="C1135" s="1"/>
      <c r="D1135" s="31"/>
    </row>
    <row r="1136" spans="1:4" x14ac:dyDescent="0.25">
      <c r="A1136" s="28"/>
      <c r="B1136" s="1"/>
      <c r="C1136" s="1"/>
      <c r="D1136" s="31"/>
    </row>
    <row r="1137" spans="1:4" x14ac:dyDescent="0.25">
      <c r="A1137" s="28"/>
      <c r="B1137" s="1"/>
      <c r="C1137" s="1"/>
      <c r="D1137" s="31"/>
    </row>
    <row r="1138" spans="1:4" x14ac:dyDescent="0.25">
      <c r="A1138" s="28"/>
      <c r="B1138" s="1"/>
      <c r="C1138" s="1"/>
      <c r="D1138" s="31"/>
    </row>
    <row r="1139" spans="1:4" x14ac:dyDescent="0.25">
      <c r="A1139" s="28"/>
      <c r="B1139" s="1"/>
      <c r="C1139" s="1"/>
      <c r="D1139" s="31"/>
    </row>
    <row r="1140" spans="1:4" x14ac:dyDescent="0.25">
      <c r="A1140" s="28"/>
      <c r="B1140" s="1"/>
      <c r="C1140" s="1"/>
      <c r="D1140" s="31"/>
    </row>
    <row r="1141" spans="1:4" x14ac:dyDescent="0.25">
      <c r="A1141" s="28"/>
      <c r="B1141" s="1"/>
      <c r="C1141" s="1"/>
      <c r="D1141" s="31"/>
    </row>
    <row r="1142" spans="1:4" x14ac:dyDescent="0.25">
      <c r="A1142" s="28"/>
      <c r="B1142" s="1"/>
      <c r="C1142" s="1"/>
      <c r="D1142" s="31"/>
    </row>
    <row r="1143" spans="1:4" x14ac:dyDescent="0.25">
      <c r="A1143" s="28"/>
      <c r="B1143" s="1"/>
      <c r="C1143" s="1"/>
      <c r="D1143" s="31"/>
    </row>
    <row r="1144" spans="1:4" x14ac:dyDescent="0.25">
      <c r="A1144" s="28"/>
      <c r="B1144" s="1"/>
      <c r="C1144" s="1"/>
      <c r="D1144" s="31"/>
    </row>
    <row r="1145" spans="1:4" x14ac:dyDescent="0.25">
      <c r="A1145" s="28"/>
      <c r="B1145" s="1"/>
      <c r="C1145" s="1"/>
      <c r="D1145" s="31"/>
    </row>
    <row r="1146" spans="1:4" x14ac:dyDescent="0.25">
      <c r="A1146" s="28"/>
      <c r="B1146" s="1"/>
      <c r="C1146" s="1"/>
      <c r="D1146" s="31"/>
    </row>
    <row r="1147" spans="1:4" x14ac:dyDescent="0.25">
      <c r="A1147" s="28"/>
      <c r="B1147" s="1"/>
      <c r="C1147" s="1"/>
      <c r="D1147" s="31"/>
    </row>
    <row r="1148" spans="1:4" x14ac:dyDescent="0.25">
      <c r="A1148" s="28"/>
      <c r="B1148" s="1"/>
      <c r="C1148" s="1"/>
      <c r="D1148" s="31"/>
    </row>
    <row r="1149" spans="1:4" x14ac:dyDescent="0.25">
      <c r="A1149" s="28"/>
      <c r="B1149" s="1"/>
      <c r="C1149" s="1"/>
      <c r="D1149" s="31"/>
    </row>
    <row r="1150" spans="1:4" x14ac:dyDescent="0.25">
      <c r="A1150" s="28"/>
      <c r="B1150" s="1"/>
      <c r="C1150" s="1"/>
      <c r="D1150" s="31"/>
    </row>
    <row r="1151" spans="1:4" x14ac:dyDescent="0.25">
      <c r="A1151" s="28"/>
      <c r="B1151" s="1"/>
      <c r="C1151" s="1"/>
      <c r="D1151" s="31"/>
    </row>
    <row r="1152" spans="1:4" x14ac:dyDescent="0.25">
      <c r="A1152" s="28"/>
      <c r="B1152" s="1"/>
      <c r="C1152" s="1"/>
      <c r="D1152" s="31"/>
    </row>
    <row r="1153" spans="1:4" x14ac:dyDescent="0.25">
      <c r="A1153" s="28"/>
      <c r="B1153" s="1"/>
      <c r="C1153" s="1"/>
      <c r="D1153" s="31"/>
    </row>
    <row r="1154" spans="1:4" x14ac:dyDescent="0.25">
      <c r="A1154" s="28"/>
      <c r="B1154" s="1"/>
      <c r="C1154" s="1"/>
      <c r="D1154" s="31"/>
    </row>
    <row r="1155" spans="1:4" x14ac:dyDescent="0.25">
      <c r="A1155" s="28"/>
      <c r="B1155" s="1"/>
      <c r="C1155" s="1"/>
      <c r="D1155" s="31"/>
    </row>
    <row r="1156" spans="1:4" x14ac:dyDescent="0.25">
      <c r="A1156" s="28"/>
      <c r="B1156" s="1"/>
      <c r="C1156" s="1"/>
      <c r="D1156" s="31"/>
    </row>
    <row r="1157" spans="1:4" x14ac:dyDescent="0.25">
      <c r="A1157" s="28"/>
      <c r="B1157" s="1"/>
      <c r="C1157" s="1"/>
      <c r="D1157" s="31"/>
    </row>
    <row r="1158" spans="1:4" x14ac:dyDescent="0.25">
      <c r="A1158" s="28"/>
      <c r="B1158" s="1"/>
      <c r="C1158" s="1"/>
      <c r="D1158" s="31"/>
    </row>
    <row r="1159" spans="1:4" x14ac:dyDescent="0.25">
      <c r="A1159" s="28"/>
      <c r="B1159" s="1"/>
      <c r="C1159" s="1"/>
      <c r="D1159" s="31"/>
    </row>
    <row r="1160" spans="1:4" x14ac:dyDescent="0.25">
      <c r="A1160" s="28"/>
      <c r="B1160" s="1"/>
      <c r="C1160" s="1"/>
      <c r="D1160" s="31"/>
    </row>
    <row r="1161" spans="1:4" x14ac:dyDescent="0.25">
      <c r="A1161" s="28"/>
      <c r="B1161" s="1"/>
      <c r="C1161" s="1"/>
      <c r="D1161" s="31"/>
    </row>
    <row r="1162" spans="1:4" x14ac:dyDescent="0.25">
      <c r="A1162" s="28"/>
      <c r="B1162" s="1"/>
      <c r="C1162" s="1"/>
      <c r="D1162" s="31"/>
    </row>
    <row r="1163" spans="1:4" x14ac:dyDescent="0.25">
      <c r="A1163" s="28"/>
      <c r="B1163" s="1"/>
      <c r="C1163" s="1"/>
      <c r="D1163" s="31"/>
    </row>
    <row r="1164" spans="1:4" x14ac:dyDescent="0.25">
      <c r="A1164" s="28"/>
      <c r="B1164" s="1"/>
      <c r="C1164" s="1"/>
      <c r="D1164" s="31"/>
    </row>
    <row r="1165" spans="1:4" x14ac:dyDescent="0.25">
      <c r="A1165" s="28"/>
      <c r="B1165" s="1"/>
      <c r="C1165" s="1"/>
      <c r="D1165" s="31"/>
    </row>
    <row r="1166" spans="1:4" x14ac:dyDescent="0.25">
      <c r="A1166" s="28"/>
      <c r="B1166" s="1"/>
      <c r="C1166" s="1"/>
      <c r="D1166" s="31"/>
    </row>
    <row r="1167" spans="1:4" x14ac:dyDescent="0.25">
      <c r="A1167" s="28"/>
      <c r="B1167" s="1"/>
      <c r="C1167" s="1"/>
      <c r="D1167" s="31"/>
    </row>
    <row r="1168" spans="1:4" x14ac:dyDescent="0.25">
      <c r="A1168" s="28"/>
      <c r="B1168" s="1"/>
      <c r="C1168" s="1"/>
      <c r="D1168" s="31"/>
    </row>
    <row r="1169" spans="1:4" x14ac:dyDescent="0.25">
      <c r="A1169" s="28"/>
      <c r="B1169" s="1"/>
      <c r="C1169" s="1"/>
      <c r="D1169" s="31"/>
    </row>
    <row r="1170" spans="1:4" x14ac:dyDescent="0.25">
      <c r="A1170" s="28"/>
      <c r="B1170" s="1"/>
      <c r="C1170" s="1"/>
      <c r="D1170" s="31"/>
    </row>
    <row r="1171" spans="1:4" x14ac:dyDescent="0.25">
      <c r="A1171" s="28"/>
      <c r="B1171" s="1"/>
      <c r="C1171" s="1"/>
      <c r="D1171" s="31"/>
    </row>
    <row r="1172" spans="1:4" x14ac:dyDescent="0.25">
      <c r="A1172" s="28"/>
      <c r="B1172" s="1"/>
      <c r="C1172" s="1"/>
      <c r="D1172" s="31"/>
    </row>
    <row r="1173" spans="1:4" x14ac:dyDescent="0.25">
      <c r="A1173" s="28"/>
      <c r="B1173" s="1"/>
      <c r="C1173" s="1"/>
      <c r="D1173" s="31"/>
    </row>
    <row r="1174" spans="1:4" x14ac:dyDescent="0.25">
      <c r="A1174" s="28"/>
      <c r="B1174" s="1"/>
      <c r="C1174" s="1"/>
      <c r="D1174" s="31"/>
    </row>
    <row r="1175" spans="1:4" x14ac:dyDescent="0.25">
      <c r="A1175" s="28"/>
      <c r="B1175" s="1"/>
      <c r="C1175" s="1"/>
      <c r="D1175" s="31"/>
    </row>
  </sheetData>
  <autoFilter ref="A2:D117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30"/>
  <sheetViews>
    <sheetView workbookViewId="0">
      <selection activeCell="K16" sqref="K16"/>
    </sheetView>
  </sheetViews>
  <sheetFormatPr defaultRowHeight="15" x14ac:dyDescent="0.25"/>
  <cols>
    <col min="2" max="2" width="26.7109375" customWidth="1"/>
    <col min="3" max="3" width="17.7109375" customWidth="1"/>
    <col min="4" max="4" width="21.42578125" customWidth="1"/>
    <col min="5" max="5" width="22.42578125" customWidth="1"/>
    <col min="6" max="6" width="18.28515625" customWidth="1"/>
    <col min="7" max="7" width="12.5703125" customWidth="1"/>
    <col min="8" max="8" width="23.7109375" customWidth="1"/>
    <col min="9" max="9" width="27.28515625" customWidth="1"/>
    <col min="10" max="10" width="35.42578125" customWidth="1"/>
    <col min="11" max="12" width="28.42578125" customWidth="1"/>
  </cols>
  <sheetData>
    <row r="1" spans="1:10" x14ac:dyDescent="0.25">
      <c r="B1" s="229" t="s">
        <v>119</v>
      </c>
      <c r="C1" s="229"/>
      <c r="D1" s="229"/>
      <c r="E1" s="229"/>
      <c r="F1" s="229"/>
      <c r="G1" s="229"/>
    </row>
    <row r="2" spans="1:10" ht="40.5" customHeight="1" x14ac:dyDescent="0.25">
      <c r="B2" s="230" t="s">
        <v>160</v>
      </c>
      <c r="C2" s="230"/>
      <c r="D2" s="230"/>
      <c r="E2" s="230"/>
      <c r="F2" s="230"/>
      <c r="G2" s="230"/>
      <c r="H2" s="230"/>
      <c r="I2" s="230"/>
      <c r="J2" s="230"/>
    </row>
    <row r="3" spans="1:10" ht="75" x14ac:dyDescent="0.25">
      <c r="A3" t="s">
        <v>2678</v>
      </c>
      <c r="B3" s="40" t="s">
        <v>120</v>
      </c>
      <c r="C3" s="57" t="s">
        <v>121</v>
      </c>
      <c r="D3" s="57" t="s">
        <v>122</v>
      </c>
      <c r="E3" s="57" t="s">
        <v>49</v>
      </c>
      <c r="F3" s="57" t="s">
        <v>123</v>
      </c>
      <c r="G3" s="57" t="s">
        <v>124</v>
      </c>
      <c r="H3" s="57" t="s">
        <v>79</v>
      </c>
      <c r="I3" s="57" t="s">
        <v>67</v>
      </c>
      <c r="J3" s="57" t="s">
        <v>139</v>
      </c>
    </row>
    <row r="4" spans="1:10" ht="15.75" x14ac:dyDescent="0.25">
      <c r="A4">
        <v>1</v>
      </c>
      <c r="B4" s="54" t="s">
        <v>1207</v>
      </c>
      <c r="C4" s="68" t="s">
        <v>1282</v>
      </c>
      <c r="D4" s="58" t="s">
        <v>1225</v>
      </c>
      <c r="E4" s="40" t="s">
        <v>1237</v>
      </c>
      <c r="F4" s="55" t="s">
        <v>1239</v>
      </c>
      <c r="G4" s="63">
        <v>42620</v>
      </c>
      <c r="H4" s="41" t="s">
        <v>1244</v>
      </c>
      <c r="I4" s="44" t="s">
        <v>1279</v>
      </c>
      <c r="J4" s="41" t="s">
        <v>1269</v>
      </c>
    </row>
    <row r="5" spans="1:10" ht="15.75" x14ac:dyDescent="0.25">
      <c r="A5">
        <v>2</v>
      </c>
      <c r="B5" s="55" t="s">
        <v>1208</v>
      </c>
      <c r="C5" s="69" t="s">
        <v>1283</v>
      </c>
      <c r="D5" s="59" t="s">
        <v>1226</v>
      </c>
      <c r="E5" s="41" t="s">
        <v>1238</v>
      </c>
      <c r="F5" s="55" t="s">
        <v>1240</v>
      </c>
      <c r="G5" s="36">
        <v>41852</v>
      </c>
      <c r="H5" s="41" t="s">
        <v>1244</v>
      </c>
      <c r="I5" s="44" t="s">
        <v>1279</v>
      </c>
      <c r="J5" s="41" t="s">
        <v>1273</v>
      </c>
    </row>
    <row r="6" spans="1:10" ht="30" x14ac:dyDescent="0.25">
      <c r="A6">
        <v>3</v>
      </c>
      <c r="B6" s="56" t="s">
        <v>1209</v>
      </c>
      <c r="C6" s="55" t="s">
        <v>1294</v>
      </c>
      <c r="D6" s="43" t="s">
        <v>1227</v>
      </c>
      <c r="E6" s="41" t="s">
        <v>1238</v>
      </c>
      <c r="F6" s="55" t="s">
        <v>1239</v>
      </c>
      <c r="G6" s="36">
        <v>43744</v>
      </c>
      <c r="H6" s="41" t="s">
        <v>1244</v>
      </c>
      <c r="I6" s="44" t="s">
        <v>1279</v>
      </c>
      <c r="J6" s="41" t="s">
        <v>1274</v>
      </c>
    </row>
    <row r="7" spans="1:10" ht="15.75" x14ac:dyDescent="0.25">
      <c r="A7">
        <v>4</v>
      </c>
      <c r="B7" s="54" t="s">
        <v>2415</v>
      </c>
      <c r="C7" s="68" t="s">
        <v>1288</v>
      </c>
      <c r="D7" s="60" t="s">
        <v>1228</v>
      </c>
      <c r="E7" s="41" t="s">
        <v>1237</v>
      </c>
      <c r="F7" s="55" t="s">
        <v>1239</v>
      </c>
      <c r="G7" s="63">
        <v>44470</v>
      </c>
      <c r="H7" s="41" t="s">
        <v>1244</v>
      </c>
      <c r="I7" s="44" t="s">
        <v>1279</v>
      </c>
      <c r="J7" s="41" t="s">
        <v>1271</v>
      </c>
    </row>
    <row r="8" spans="1:10" ht="15.75" x14ac:dyDescent="0.25">
      <c r="A8">
        <v>5</v>
      </c>
      <c r="B8" s="54" t="s">
        <v>1210</v>
      </c>
      <c r="C8" s="70" t="s">
        <v>1285</v>
      </c>
      <c r="D8" s="58" t="s">
        <v>1229</v>
      </c>
      <c r="E8" s="41" t="s">
        <v>1237</v>
      </c>
      <c r="F8" s="54" t="s">
        <v>1241</v>
      </c>
      <c r="G8" s="63">
        <v>44242</v>
      </c>
      <c r="H8" s="41" t="s">
        <v>1244</v>
      </c>
      <c r="I8" s="44" t="s">
        <v>1279</v>
      </c>
      <c r="J8" s="41" t="s">
        <v>2458</v>
      </c>
    </row>
    <row r="9" spans="1:10" ht="15.75" x14ac:dyDescent="0.25">
      <c r="A9">
        <v>6</v>
      </c>
      <c r="B9" s="54" t="s">
        <v>2414</v>
      </c>
      <c r="C9" s="68" t="s">
        <v>1286</v>
      </c>
      <c r="D9" s="60" t="s">
        <v>1230</v>
      </c>
      <c r="E9" s="41" t="s">
        <v>1237</v>
      </c>
      <c r="F9" s="54" t="s">
        <v>1242</v>
      </c>
      <c r="G9" s="63">
        <v>44417</v>
      </c>
      <c r="H9" s="41" t="s">
        <v>1244</v>
      </c>
      <c r="I9" s="44" t="s">
        <v>1279</v>
      </c>
      <c r="J9" s="41" t="s">
        <v>1280</v>
      </c>
    </row>
    <row r="10" spans="1:10" x14ac:dyDescent="0.25">
      <c r="A10">
        <v>7</v>
      </c>
      <c r="B10" s="54" t="s">
        <v>1211</v>
      </c>
      <c r="C10" s="54" t="s">
        <v>1291</v>
      </c>
      <c r="D10" s="60" t="s">
        <v>1231</v>
      </c>
      <c r="E10" s="41" t="s">
        <v>1237</v>
      </c>
      <c r="F10" s="55" t="s">
        <v>1239</v>
      </c>
      <c r="G10" s="63">
        <v>44809</v>
      </c>
      <c r="H10" s="41" t="s">
        <v>1244</v>
      </c>
      <c r="I10" s="44" t="s">
        <v>1279</v>
      </c>
      <c r="J10" s="41" t="s">
        <v>1270</v>
      </c>
    </row>
    <row r="11" spans="1:10" x14ac:dyDescent="0.25">
      <c r="A11">
        <v>8</v>
      </c>
      <c r="B11" s="65" t="s">
        <v>1212</v>
      </c>
      <c r="C11" s="54" t="s">
        <v>1289</v>
      </c>
      <c r="D11" s="60" t="s">
        <v>1232</v>
      </c>
      <c r="E11" s="41" t="s">
        <v>1237</v>
      </c>
      <c r="F11" s="55" t="s">
        <v>1239</v>
      </c>
      <c r="G11" s="63">
        <v>44771</v>
      </c>
      <c r="H11" s="41" t="s">
        <v>1244</v>
      </c>
      <c r="I11" s="44" t="s">
        <v>1279</v>
      </c>
      <c r="J11" s="41" t="s">
        <v>1275</v>
      </c>
    </row>
    <row r="12" spans="1:10" x14ac:dyDescent="0.25">
      <c r="A12">
        <v>9</v>
      </c>
      <c r="B12" s="55" t="s">
        <v>1584</v>
      </c>
      <c r="C12" s="55" t="s">
        <v>1290</v>
      </c>
      <c r="D12" s="43" t="s">
        <v>1233</v>
      </c>
      <c r="E12" s="41" t="s">
        <v>1237</v>
      </c>
      <c r="F12" s="54" t="s">
        <v>1241</v>
      </c>
      <c r="G12" s="36">
        <v>44789</v>
      </c>
      <c r="H12" s="41" t="s">
        <v>1244</v>
      </c>
      <c r="I12" s="44" t="s">
        <v>1279</v>
      </c>
      <c r="J12" s="41" t="s">
        <v>1281</v>
      </c>
    </row>
    <row r="13" spans="1:10" ht="15.75" x14ac:dyDescent="0.25">
      <c r="A13">
        <v>10</v>
      </c>
      <c r="B13" s="55" t="s">
        <v>1213</v>
      </c>
      <c r="C13" s="69" t="s">
        <v>1284</v>
      </c>
      <c r="D13" s="61" t="s">
        <v>1234</v>
      </c>
      <c r="E13" s="41" t="s">
        <v>1238</v>
      </c>
      <c r="F13" s="54" t="s">
        <v>1241</v>
      </c>
      <c r="G13" s="64">
        <v>43747</v>
      </c>
      <c r="H13" s="41" t="s">
        <v>1244</v>
      </c>
      <c r="I13" s="44" t="s">
        <v>1279</v>
      </c>
      <c r="J13" s="41" t="s">
        <v>1276</v>
      </c>
    </row>
    <row r="14" spans="1:10" x14ac:dyDescent="0.25">
      <c r="A14">
        <v>11</v>
      </c>
      <c r="B14" s="55" t="s">
        <v>1215</v>
      </c>
      <c r="C14" s="55" t="s">
        <v>1293</v>
      </c>
      <c r="D14" s="43" t="s">
        <v>1235</v>
      </c>
      <c r="E14" s="41" t="s">
        <v>1237</v>
      </c>
      <c r="F14" s="55" t="s">
        <v>1241</v>
      </c>
      <c r="G14" s="36">
        <v>44654</v>
      </c>
      <c r="H14" s="41" t="s">
        <v>1244</v>
      </c>
      <c r="I14" s="44" t="s">
        <v>1278</v>
      </c>
      <c r="J14" s="41" t="s">
        <v>1272</v>
      </c>
    </row>
    <row r="15" spans="1:10" x14ac:dyDescent="0.25">
      <c r="A15">
        <v>12</v>
      </c>
      <c r="B15" s="54" t="s">
        <v>1223</v>
      </c>
      <c r="C15" s="54" t="s">
        <v>1292</v>
      </c>
      <c r="D15" s="60" t="s">
        <v>1236</v>
      </c>
      <c r="E15" s="41" t="s">
        <v>1237</v>
      </c>
      <c r="F15" s="54" t="s">
        <v>1243</v>
      </c>
      <c r="G15" s="66">
        <v>44636</v>
      </c>
      <c r="H15" s="41" t="s">
        <v>1244</v>
      </c>
      <c r="I15" s="44" t="s">
        <v>1279</v>
      </c>
      <c r="J15" s="67" t="s">
        <v>1277</v>
      </c>
    </row>
    <row r="16" spans="1:10" x14ac:dyDescent="0.25">
      <c r="A16">
        <v>13</v>
      </c>
      <c r="B16" s="54" t="s">
        <v>1245</v>
      </c>
      <c r="C16" s="54" t="s">
        <v>1295</v>
      </c>
      <c r="D16" s="62" t="s">
        <v>1246</v>
      </c>
      <c r="E16" s="41" t="s">
        <v>1237</v>
      </c>
      <c r="F16" s="54" t="s">
        <v>1241</v>
      </c>
      <c r="G16" s="66">
        <v>43983</v>
      </c>
      <c r="H16" s="41" t="s">
        <v>1244</v>
      </c>
      <c r="I16" s="44" t="s">
        <v>1279</v>
      </c>
      <c r="J16" s="41" t="s">
        <v>2453</v>
      </c>
    </row>
    <row r="17" spans="1:12" ht="15.75" x14ac:dyDescent="0.25">
      <c r="A17">
        <v>14</v>
      </c>
      <c r="B17" s="56" t="s">
        <v>1248</v>
      </c>
      <c r="C17" s="69" t="s">
        <v>1297</v>
      </c>
      <c r="D17" s="43" t="s">
        <v>1249</v>
      </c>
      <c r="E17" s="41" t="s">
        <v>1237</v>
      </c>
      <c r="F17" s="54" t="s">
        <v>1241</v>
      </c>
      <c r="G17" s="64">
        <v>43477</v>
      </c>
      <c r="H17" s="41" t="s">
        <v>1244</v>
      </c>
      <c r="I17" s="44" t="s">
        <v>1279</v>
      </c>
      <c r="J17" s="41" t="s">
        <v>2455</v>
      </c>
    </row>
    <row r="18" spans="1:12" x14ac:dyDescent="0.25">
      <c r="A18">
        <v>15</v>
      </c>
      <c r="B18" s="55" t="s">
        <v>1494</v>
      </c>
      <c r="C18" s="55" t="s">
        <v>1287</v>
      </c>
      <c r="D18" s="43" t="s">
        <v>1250</v>
      </c>
      <c r="E18" s="41" t="s">
        <v>1237</v>
      </c>
      <c r="F18" s="54" t="s">
        <v>1239</v>
      </c>
      <c r="G18" s="34">
        <v>44440</v>
      </c>
      <c r="H18" s="41" t="s">
        <v>1244</v>
      </c>
      <c r="I18" s="44" t="s">
        <v>1279</v>
      </c>
      <c r="J18" s="41" t="s">
        <v>2454</v>
      </c>
    </row>
    <row r="19" spans="1:12" x14ac:dyDescent="0.25">
      <c r="A19">
        <v>16</v>
      </c>
      <c r="B19" s="55" t="s">
        <v>1254</v>
      </c>
      <c r="C19" s="55" t="s">
        <v>1299</v>
      </c>
      <c r="D19" s="43" t="s">
        <v>1256</v>
      </c>
      <c r="E19" s="41" t="s">
        <v>1237</v>
      </c>
      <c r="F19" s="55" t="s">
        <v>1239</v>
      </c>
      <c r="G19" s="36" t="s">
        <v>1255</v>
      </c>
      <c r="H19" s="41" t="s">
        <v>1244</v>
      </c>
      <c r="I19" s="44" t="s">
        <v>1279</v>
      </c>
      <c r="J19" s="41" t="s">
        <v>2456</v>
      </c>
    </row>
    <row r="20" spans="1:12" x14ac:dyDescent="0.25">
      <c r="A20">
        <v>17</v>
      </c>
      <c r="B20" s="54" t="s">
        <v>1267</v>
      </c>
      <c r="C20" s="54" t="s">
        <v>1304</v>
      </c>
      <c r="D20" s="60" t="s">
        <v>1268</v>
      </c>
      <c r="E20" s="41" t="s">
        <v>1237</v>
      </c>
      <c r="F20" s="54" t="s">
        <v>1239</v>
      </c>
      <c r="G20" s="63">
        <v>44205</v>
      </c>
      <c r="H20" s="41" t="s">
        <v>1244</v>
      </c>
      <c r="I20" s="44" t="s">
        <v>1279</v>
      </c>
      <c r="J20" s="41" t="s">
        <v>2454</v>
      </c>
    </row>
    <row r="21" spans="1:12" x14ac:dyDescent="0.25">
      <c r="A21">
        <v>18</v>
      </c>
      <c r="B21" s="54" t="s">
        <v>1251</v>
      </c>
      <c r="C21" s="54" t="s">
        <v>1298</v>
      </c>
      <c r="D21" s="60" t="s">
        <v>1253</v>
      </c>
      <c r="E21" s="41" t="s">
        <v>1238</v>
      </c>
      <c r="F21" s="54" t="s">
        <v>1241</v>
      </c>
      <c r="G21" s="66" t="s">
        <v>1252</v>
      </c>
      <c r="H21" s="41" t="s">
        <v>1244</v>
      </c>
      <c r="I21" s="44" t="s">
        <v>1279</v>
      </c>
      <c r="J21" s="41" t="s">
        <v>2456</v>
      </c>
    </row>
    <row r="24" spans="1:12" x14ac:dyDescent="0.25">
      <c r="B24" s="229" t="s">
        <v>125</v>
      </c>
      <c r="C24" s="229"/>
      <c r="D24" s="229"/>
      <c r="E24" s="229"/>
      <c r="F24" s="229"/>
      <c r="G24" s="229"/>
      <c r="H24" s="229"/>
      <c r="I24" s="229"/>
    </row>
    <row r="25" spans="1:12" ht="93.75" customHeight="1" x14ac:dyDescent="0.25">
      <c r="A25" t="s">
        <v>2678</v>
      </c>
      <c r="B25" s="22" t="s">
        <v>120</v>
      </c>
      <c r="C25" s="22" t="s">
        <v>126</v>
      </c>
      <c r="D25" s="32" t="s">
        <v>127</v>
      </c>
      <c r="E25" s="22" t="s">
        <v>122</v>
      </c>
      <c r="F25" s="27" t="s">
        <v>49</v>
      </c>
      <c r="G25" s="22" t="s">
        <v>123</v>
      </c>
      <c r="H25" s="32" t="s">
        <v>128</v>
      </c>
      <c r="I25" s="32" t="s">
        <v>129</v>
      </c>
      <c r="J25" s="32" t="s">
        <v>79</v>
      </c>
      <c r="K25" s="22" t="s">
        <v>67</v>
      </c>
      <c r="L25" s="22" t="s">
        <v>139</v>
      </c>
    </row>
    <row r="26" spans="1:12" ht="15.75" x14ac:dyDescent="0.25">
      <c r="A26">
        <v>1</v>
      </c>
      <c r="B26" s="47" t="s">
        <v>1247</v>
      </c>
      <c r="C26" s="68" t="s">
        <v>1296</v>
      </c>
      <c r="D26" s="35">
        <v>43983</v>
      </c>
      <c r="E26" s="44"/>
      <c r="F26" s="28" t="s">
        <v>1237</v>
      </c>
      <c r="G26" s="46" t="s">
        <v>1239</v>
      </c>
      <c r="H26" s="35">
        <v>43983</v>
      </c>
      <c r="I26" s="31">
        <v>44796</v>
      </c>
      <c r="J26" s="33" t="s">
        <v>1244</v>
      </c>
      <c r="K26" s="44" t="s">
        <v>1279</v>
      </c>
      <c r="L26" s="44" t="s">
        <v>2454</v>
      </c>
    </row>
    <row r="27" spans="1:12" ht="15.75" x14ac:dyDescent="0.25">
      <c r="A27">
        <v>2</v>
      </c>
      <c r="B27" s="49" t="s">
        <v>1257</v>
      </c>
      <c r="C27" s="54" t="s">
        <v>1300</v>
      </c>
      <c r="D27" s="41">
        <v>2022</v>
      </c>
      <c r="E27" s="51" t="s">
        <v>1258</v>
      </c>
      <c r="F27" s="28" t="s">
        <v>1237</v>
      </c>
      <c r="G27" s="45" t="s">
        <v>1241</v>
      </c>
      <c r="H27" s="38">
        <v>43508</v>
      </c>
      <c r="I27" s="39">
        <v>44570</v>
      </c>
      <c r="J27" s="33" t="s">
        <v>1244</v>
      </c>
      <c r="K27" s="44" t="s">
        <v>1279</v>
      </c>
      <c r="L27" s="44" t="s">
        <v>2456</v>
      </c>
    </row>
    <row r="28" spans="1:12" ht="15.75" x14ac:dyDescent="0.25">
      <c r="A28">
        <v>3</v>
      </c>
      <c r="B28" s="50" t="s">
        <v>1620</v>
      </c>
      <c r="C28" s="55" t="s">
        <v>1301</v>
      </c>
      <c r="D28" s="41">
        <v>2022</v>
      </c>
      <c r="E28" s="52" t="s">
        <v>1260</v>
      </c>
      <c r="F28" s="28" t="s">
        <v>1238</v>
      </c>
      <c r="G28" s="45" t="s">
        <v>1241</v>
      </c>
      <c r="H28" s="37" t="s">
        <v>1259</v>
      </c>
      <c r="I28" s="37" t="s">
        <v>1261</v>
      </c>
      <c r="J28" s="33" t="s">
        <v>1244</v>
      </c>
      <c r="K28" s="44" t="s">
        <v>1279</v>
      </c>
      <c r="L28" s="44" t="s">
        <v>2457</v>
      </c>
    </row>
    <row r="29" spans="1:12" ht="15.75" x14ac:dyDescent="0.25">
      <c r="A29">
        <v>4</v>
      </c>
      <c r="B29" s="48" t="s">
        <v>1551</v>
      </c>
      <c r="C29" s="71" t="s">
        <v>1302</v>
      </c>
      <c r="D29" s="41">
        <v>2022</v>
      </c>
      <c r="E29" s="53" t="s">
        <v>1262</v>
      </c>
      <c r="F29" s="28" t="s">
        <v>1238</v>
      </c>
      <c r="G29" s="45" t="s">
        <v>1241</v>
      </c>
      <c r="H29" s="38">
        <v>43836</v>
      </c>
      <c r="I29" s="42" t="s">
        <v>1263</v>
      </c>
      <c r="J29" s="33" t="s">
        <v>1244</v>
      </c>
      <c r="K29" s="44" t="s">
        <v>1279</v>
      </c>
      <c r="L29" s="44" t="s">
        <v>2454</v>
      </c>
    </row>
    <row r="30" spans="1:12" ht="15.75" x14ac:dyDescent="0.25">
      <c r="A30">
        <v>5</v>
      </c>
      <c r="B30" s="50" t="s">
        <v>1264</v>
      </c>
      <c r="C30" s="55" t="s">
        <v>1303</v>
      </c>
      <c r="D30" s="36">
        <v>44515</v>
      </c>
      <c r="E30" s="52" t="s">
        <v>1266</v>
      </c>
      <c r="F30" s="28" t="s">
        <v>1238</v>
      </c>
      <c r="G30" s="45" t="s">
        <v>1241</v>
      </c>
      <c r="H30" s="37" t="s">
        <v>1265</v>
      </c>
      <c r="I30" s="36">
        <v>44254</v>
      </c>
      <c r="J30" s="33" t="s">
        <v>1244</v>
      </c>
      <c r="K30" s="44" t="s">
        <v>1279</v>
      </c>
      <c r="L30" s="44" t="s">
        <v>2454</v>
      </c>
    </row>
  </sheetData>
  <mergeCells count="3">
    <mergeCell ref="B1:G1"/>
    <mergeCell ref="B24:I24"/>
    <mergeCell ref="B2:J2"/>
  </mergeCells>
  <hyperlinks>
    <hyperlink ref="E27" r:id="rId1" display="mailto:sakeerthi@isme.i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9"/>
  <sheetViews>
    <sheetView zoomScaleNormal="100" workbookViewId="0">
      <selection activeCell="J12" sqref="J12"/>
    </sheetView>
  </sheetViews>
  <sheetFormatPr defaultColWidth="22.5703125" defaultRowHeight="15" x14ac:dyDescent="0.25"/>
  <cols>
    <col min="1" max="1" width="29.42578125" customWidth="1"/>
    <col min="8" max="8" width="11" customWidth="1"/>
  </cols>
  <sheetData>
    <row r="1" spans="1:7" x14ac:dyDescent="0.25">
      <c r="A1" t="s">
        <v>133</v>
      </c>
    </row>
    <row r="2" spans="1:7" x14ac:dyDescent="0.25">
      <c r="A2" t="s">
        <v>134</v>
      </c>
    </row>
    <row r="4" spans="1:7" x14ac:dyDescent="0.25">
      <c r="A4" s="231" t="s">
        <v>135</v>
      </c>
      <c r="B4" s="232"/>
      <c r="C4" s="232"/>
      <c r="D4" s="232"/>
      <c r="E4" s="232"/>
      <c r="F4" s="232"/>
      <c r="G4" s="233"/>
    </row>
    <row r="5" spans="1:7" ht="45" x14ac:dyDescent="0.25">
      <c r="A5" s="4" t="s">
        <v>2474</v>
      </c>
      <c r="B5" s="2" t="s">
        <v>76</v>
      </c>
      <c r="C5" s="2" t="s">
        <v>69</v>
      </c>
      <c r="D5" s="4" t="s">
        <v>68</v>
      </c>
      <c r="E5" s="4" t="s">
        <v>77</v>
      </c>
      <c r="F5" s="16" t="s">
        <v>70</v>
      </c>
      <c r="G5" s="17" t="s">
        <v>71</v>
      </c>
    </row>
    <row r="6" spans="1:7" x14ac:dyDescent="0.25">
      <c r="A6" s="78" t="s">
        <v>1316</v>
      </c>
      <c r="B6" t="s">
        <v>2475</v>
      </c>
      <c r="C6" t="s">
        <v>3216</v>
      </c>
      <c r="D6" s="103" t="s">
        <v>1306</v>
      </c>
      <c r="E6" t="s">
        <v>1318</v>
      </c>
      <c r="F6">
        <v>55</v>
      </c>
      <c r="G6">
        <v>50</v>
      </c>
    </row>
    <row r="7" spans="1:7" x14ac:dyDescent="0.25">
      <c r="A7" s="78" t="s">
        <v>1317</v>
      </c>
      <c r="B7" t="s">
        <v>2476</v>
      </c>
      <c r="C7" t="s">
        <v>3217</v>
      </c>
      <c r="D7" s="103" t="s">
        <v>1306</v>
      </c>
      <c r="E7" t="s">
        <v>3220</v>
      </c>
      <c r="F7">
        <v>55</v>
      </c>
      <c r="G7">
        <v>40</v>
      </c>
    </row>
    <row r="8" spans="1:7" x14ac:dyDescent="0.25">
      <c r="A8" s="78" t="s">
        <v>2473</v>
      </c>
      <c r="B8" t="s">
        <v>2477</v>
      </c>
      <c r="C8" t="s">
        <v>2736</v>
      </c>
      <c r="D8" s="103" t="s">
        <v>1306</v>
      </c>
      <c r="E8" t="s">
        <v>3221</v>
      </c>
      <c r="F8">
        <v>55</v>
      </c>
      <c r="G8">
        <v>50</v>
      </c>
    </row>
    <row r="9" spans="1:7" ht="30" x14ac:dyDescent="0.25">
      <c r="A9" s="78" t="s">
        <v>1313</v>
      </c>
      <c r="B9" t="s">
        <v>2478</v>
      </c>
      <c r="C9" t="s">
        <v>3218</v>
      </c>
      <c r="D9" s="103" t="s">
        <v>1306</v>
      </c>
      <c r="E9" t="s">
        <v>3222</v>
      </c>
      <c r="F9">
        <v>55</v>
      </c>
      <c r="G9">
        <v>50</v>
      </c>
    </row>
    <row r="10" spans="1:7" ht="30" x14ac:dyDescent="0.25">
      <c r="A10" s="78" t="s">
        <v>2472</v>
      </c>
      <c r="B10" t="s">
        <v>2479</v>
      </c>
      <c r="C10" t="s">
        <v>3219</v>
      </c>
      <c r="D10" s="103" t="s">
        <v>1306</v>
      </c>
      <c r="E10" t="s">
        <v>3223</v>
      </c>
      <c r="F10">
        <v>55</v>
      </c>
      <c r="G10">
        <v>45</v>
      </c>
    </row>
    <row r="11" spans="1:7" s="15" customFormat="1" x14ac:dyDescent="0.25">
      <c r="A11" s="231" t="s">
        <v>72</v>
      </c>
      <c r="B11" s="232"/>
      <c r="C11" s="232"/>
      <c r="D11" s="232"/>
      <c r="E11" s="232"/>
      <c r="F11" s="232"/>
      <c r="G11" s="233"/>
    </row>
    <row r="12" spans="1:7" ht="45" x14ac:dyDescent="0.25">
      <c r="A12" s="4" t="s">
        <v>2474</v>
      </c>
      <c r="B12" s="2" t="s">
        <v>76</v>
      </c>
      <c r="C12" s="2" t="s">
        <v>69</v>
      </c>
      <c r="D12" s="4" t="s">
        <v>68</v>
      </c>
      <c r="E12" s="4" t="s">
        <v>77</v>
      </c>
      <c r="F12" s="16" t="s">
        <v>70</v>
      </c>
      <c r="G12" s="17" t="s">
        <v>71</v>
      </c>
    </row>
    <row r="13" spans="1:7" x14ac:dyDescent="0.25">
      <c r="A13" s="77" t="s">
        <v>2459</v>
      </c>
      <c r="B13" s="1" t="s">
        <v>2480</v>
      </c>
      <c r="C13" s="1" t="s">
        <v>1305</v>
      </c>
      <c r="D13" s="33" t="s">
        <v>1306</v>
      </c>
      <c r="E13" s="1" t="s">
        <v>1318</v>
      </c>
      <c r="F13" s="1">
        <v>80</v>
      </c>
      <c r="G13" s="1">
        <v>80</v>
      </c>
    </row>
    <row r="14" spans="1:7" x14ac:dyDescent="0.25">
      <c r="A14" s="77" t="s">
        <v>1307</v>
      </c>
      <c r="B14" s="1" t="s">
        <v>2481</v>
      </c>
      <c r="C14" s="1" t="s">
        <v>1305</v>
      </c>
      <c r="D14" s="33" t="s">
        <v>1306</v>
      </c>
      <c r="E14" s="1" t="s">
        <v>1318</v>
      </c>
      <c r="F14" s="1">
        <v>63</v>
      </c>
      <c r="G14" s="1">
        <v>63</v>
      </c>
    </row>
    <row r="15" spans="1:7" x14ac:dyDescent="0.25">
      <c r="A15" s="77" t="s">
        <v>2500</v>
      </c>
      <c r="B15" s="1" t="s">
        <v>2482</v>
      </c>
      <c r="C15" s="1" t="s">
        <v>1305</v>
      </c>
      <c r="D15" s="33" t="s">
        <v>1306</v>
      </c>
      <c r="E15" s="1" t="s">
        <v>1318</v>
      </c>
      <c r="F15" s="1">
        <v>80</v>
      </c>
      <c r="G15" s="1">
        <v>80</v>
      </c>
    </row>
    <row r="16" spans="1:7" x14ac:dyDescent="0.25">
      <c r="A16" s="1" t="s">
        <v>2460</v>
      </c>
      <c r="B16" s="120" t="s">
        <v>2483</v>
      </c>
      <c r="C16" s="1" t="s">
        <v>1305</v>
      </c>
      <c r="D16" s="33" t="s">
        <v>1306</v>
      </c>
      <c r="E16" s="1" t="s">
        <v>1318</v>
      </c>
      <c r="F16" s="44">
        <v>89</v>
      </c>
      <c r="G16" s="44">
        <v>89</v>
      </c>
    </row>
    <row r="17" spans="1:7" x14ac:dyDescent="0.25">
      <c r="A17" s="234" t="s">
        <v>73</v>
      </c>
      <c r="B17" s="235"/>
      <c r="C17" s="235"/>
      <c r="D17" s="235"/>
      <c r="E17" s="235"/>
      <c r="F17" s="235"/>
      <c r="G17" s="236"/>
    </row>
    <row r="18" spans="1:7" ht="45" x14ac:dyDescent="0.25">
      <c r="A18" s="4" t="s">
        <v>2474</v>
      </c>
      <c r="B18" s="2" t="s">
        <v>76</v>
      </c>
      <c r="C18" s="2" t="s">
        <v>69</v>
      </c>
      <c r="D18" s="4" t="s">
        <v>68</v>
      </c>
      <c r="E18" s="4" t="s">
        <v>77</v>
      </c>
      <c r="F18" s="16" t="s">
        <v>70</v>
      </c>
      <c r="G18" s="17" t="s">
        <v>71</v>
      </c>
    </row>
    <row r="19" spans="1:7" x14ac:dyDescent="0.25">
      <c r="A19" s="76" t="s">
        <v>1424</v>
      </c>
      <c r="B19" s="1" t="s">
        <v>2484</v>
      </c>
      <c r="C19" s="1" t="s">
        <v>1314</v>
      </c>
      <c r="D19" s="33" t="s">
        <v>1306</v>
      </c>
      <c r="E19" s="1" t="s">
        <v>1318</v>
      </c>
      <c r="F19" s="44">
        <v>139</v>
      </c>
      <c r="G19" s="44">
        <v>139</v>
      </c>
    </row>
    <row r="20" spans="1:7" x14ac:dyDescent="0.25">
      <c r="A20" s="76" t="s">
        <v>1423</v>
      </c>
      <c r="B20" s="1" t="s">
        <v>2485</v>
      </c>
      <c r="C20" s="1" t="s">
        <v>1314</v>
      </c>
      <c r="D20" s="33" t="s">
        <v>1306</v>
      </c>
      <c r="E20" s="1" t="s">
        <v>1318</v>
      </c>
      <c r="F20" s="44">
        <v>92</v>
      </c>
      <c r="G20" s="44">
        <v>92</v>
      </c>
    </row>
    <row r="21" spans="1:7" x14ac:dyDescent="0.25">
      <c r="A21" s="76" t="s">
        <v>1422</v>
      </c>
      <c r="B21" s="1" t="s">
        <v>3215</v>
      </c>
      <c r="C21" s="1" t="s">
        <v>1314</v>
      </c>
      <c r="D21" s="33" t="s">
        <v>1306</v>
      </c>
      <c r="E21" s="1" t="s">
        <v>1318</v>
      </c>
      <c r="F21" s="44">
        <v>120</v>
      </c>
      <c r="G21" s="44">
        <v>120</v>
      </c>
    </row>
    <row r="22" spans="1:7" ht="30" x14ac:dyDescent="0.25">
      <c r="A22" s="76" t="s">
        <v>2462</v>
      </c>
      <c r="B22" s="1" t="s">
        <v>2486</v>
      </c>
      <c r="C22" s="1" t="s">
        <v>2465</v>
      </c>
      <c r="D22" s="33" t="s">
        <v>1306</v>
      </c>
      <c r="E22" s="1" t="s">
        <v>1318</v>
      </c>
      <c r="F22" s="44">
        <v>92</v>
      </c>
      <c r="G22" s="44">
        <v>92</v>
      </c>
    </row>
    <row r="23" spans="1:7" x14ac:dyDescent="0.25">
      <c r="A23" s="76" t="s">
        <v>2461</v>
      </c>
      <c r="B23" s="1" t="s">
        <v>2487</v>
      </c>
      <c r="C23" s="1" t="s">
        <v>1314</v>
      </c>
      <c r="D23" s="33" t="s">
        <v>1306</v>
      </c>
      <c r="E23" s="1" t="s">
        <v>1318</v>
      </c>
      <c r="F23" s="44">
        <v>151</v>
      </c>
      <c r="G23" s="44">
        <v>151</v>
      </c>
    </row>
    <row r="24" spans="1:7" x14ac:dyDescent="0.25">
      <c r="A24" s="234" t="s">
        <v>74</v>
      </c>
      <c r="B24" s="235"/>
      <c r="C24" s="235"/>
      <c r="D24" s="235"/>
      <c r="E24" s="235"/>
      <c r="F24" s="235"/>
      <c r="G24" s="236"/>
    </row>
    <row r="25" spans="1:7" ht="45" x14ac:dyDescent="0.25">
      <c r="A25" s="4" t="s">
        <v>2474</v>
      </c>
      <c r="B25" s="2" t="s">
        <v>76</v>
      </c>
      <c r="C25" s="2" t="s">
        <v>69</v>
      </c>
      <c r="D25" s="4" t="s">
        <v>68</v>
      </c>
      <c r="E25" s="4" t="s">
        <v>77</v>
      </c>
      <c r="F25" s="16" t="s">
        <v>70</v>
      </c>
      <c r="G25" s="17" t="s">
        <v>71</v>
      </c>
    </row>
    <row r="26" spans="1:7" x14ac:dyDescent="0.25">
      <c r="A26" s="78" t="s">
        <v>1309</v>
      </c>
      <c r="B26" s="1" t="s">
        <v>2488</v>
      </c>
      <c r="C26" s="1" t="s">
        <v>1308</v>
      </c>
      <c r="D26" s="33" t="s">
        <v>1306</v>
      </c>
      <c r="E26" s="1" t="s">
        <v>1318</v>
      </c>
      <c r="F26" s="1">
        <v>144</v>
      </c>
      <c r="G26" s="1">
        <v>144</v>
      </c>
    </row>
    <row r="27" spans="1:7" x14ac:dyDescent="0.25">
      <c r="A27" s="1" t="s">
        <v>1311</v>
      </c>
      <c r="B27" s="1" t="s">
        <v>2489</v>
      </c>
      <c r="C27" s="1" t="s">
        <v>1308</v>
      </c>
      <c r="D27" s="33" t="s">
        <v>1306</v>
      </c>
      <c r="E27" s="1" t="s">
        <v>1318</v>
      </c>
      <c r="F27" s="1">
        <v>144</v>
      </c>
      <c r="G27" s="1">
        <v>144</v>
      </c>
    </row>
    <row r="28" spans="1:7" x14ac:dyDescent="0.25">
      <c r="A28" s="1" t="s">
        <v>2463</v>
      </c>
      <c r="B28" s="1" t="s">
        <v>2490</v>
      </c>
      <c r="C28" s="1" t="s">
        <v>1308</v>
      </c>
      <c r="D28" s="33" t="s">
        <v>1306</v>
      </c>
      <c r="E28" s="1" t="s">
        <v>1318</v>
      </c>
      <c r="F28" s="1">
        <v>120</v>
      </c>
      <c r="G28" s="1">
        <v>120</v>
      </c>
    </row>
    <row r="29" spans="1:7" x14ac:dyDescent="0.25">
      <c r="A29" s="78" t="s">
        <v>1310</v>
      </c>
      <c r="B29" s="1" t="s">
        <v>2491</v>
      </c>
      <c r="C29" s="1" t="s">
        <v>1308</v>
      </c>
      <c r="D29" s="33" t="s">
        <v>1306</v>
      </c>
      <c r="E29" s="1" t="s">
        <v>1318</v>
      </c>
      <c r="F29" s="1">
        <v>174</v>
      </c>
      <c r="G29" s="1">
        <v>174</v>
      </c>
    </row>
    <row r="30" spans="1:7" ht="30" x14ac:dyDescent="0.25">
      <c r="A30" s="78" t="s">
        <v>1312</v>
      </c>
      <c r="B30" s="1" t="s">
        <v>2492</v>
      </c>
      <c r="C30" s="1" t="s">
        <v>1308</v>
      </c>
      <c r="D30" s="33" t="s">
        <v>1306</v>
      </c>
      <c r="E30" s="1" t="s">
        <v>1318</v>
      </c>
      <c r="F30" s="1">
        <v>186</v>
      </c>
      <c r="G30" s="1">
        <v>186</v>
      </c>
    </row>
    <row r="31" spans="1:7" ht="30" x14ac:dyDescent="0.25">
      <c r="A31" s="78" t="s">
        <v>2464</v>
      </c>
      <c r="B31" s="1" t="s">
        <v>2493</v>
      </c>
      <c r="C31" s="1" t="s">
        <v>1308</v>
      </c>
      <c r="D31" s="33" t="s">
        <v>1306</v>
      </c>
      <c r="E31" s="1" t="s">
        <v>1318</v>
      </c>
      <c r="F31" s="44">
        <v>186</v>
      </c>
      <c r="G31" s="44">
        <v>186</v>
      </c>
    </row>
    <row r="32" spans="1:7" x14ac:dyDescent="0.25">
      <c r="A32" s="234" t="s">
        <v>75</v>
      </c>
      <c r="B32" s="235"/>
      <c r="C32" s="235"/>
      <c r="D32" s="235"/>
      <c r="E32" s="235"/>
      <c r="F32" s="235"/>
      <c r="G32" s="236"/>
    </row>
    <row r="33" spans="1:7" ht="45" x14ac:dyDescent="0.25">
      <c r="A33" s="4" t="s">
        <v>2474</v>
      </c>
      <c r="B33" s="2" t="s">
        <v>76</v>
      </c>
      <c r="C33" s="2" t="s">
        <v>69</v>
      </c>
      <c r="D33" s="4" t="s">
        <v>68</v>
      </c>
      <c r="E33" s="4" t="s">
        <v>77</v>
      </c>
      <c r="F33" s="16" t="s">
        <v>70</v>
      </c>
      <c r="G33" s="17" t="s">
        <v>71</v>
      </c>
    </row>
    <row r="34" spans="1:7" x14ac:dyDescent="0.25">
      <c r="A34" s="78" t="s">
        <v>2466</v>
      </c>
      <c r="B34" s="1" t="s">
        <v>2494</v>
      </c>
      <c r="C34" s="1" t="s">
        <v>1315</v>
      </c>
      <c r="D34" s="33" t="s">
        <v>1306</v>
      </c>
      <c r="E34" s="1" t="s">
        <v>1318</v>
      </c>
      <c r="F34" s="44">
        <v>238</v>
      </c>
      <c r="G34" s="44">
        <v>238</v>
      </c>
    </row>
    <row r="35" spans="1:7" x14ac:dyDescent="0.25">
      <c r="A35" s="78" t="s">
        <v>2467</v>
      </c>
      <c r="B35" s="1" t="s">
        <v>2495</v>
      </c>
      <c r="C35" s="1" t="s">
        <v>1315</v>
      </c>
      <c r="D35" s="33" t="s">
        <v>1306</v>
      </c>
      <c r="E35" s="1" t="s">
        <v>1318</v>
      </c>
      <c r="F35" s="44">
        <v>225</v>
      </c>
      <c r="G35" s="44">
        <v>225</v>
      </c>
    </row>
    <row r="36" spans="1:7" ht="30" x14ac:dyDescent="0.25">
      <c r="A36" s="78" t="s">
        <v>2468</v>
      </c>
      <c r="B36" s="1" t="s">
        <v>2496</v>
      </c>
      <c r="C36" s="1" t="s">
        <v>1315</v>
      </c>
      <c r="D36" s="33" t="s">
        <v>1306</v>
      </c>
      <c r="E36" s="1" t="s">
        <v>1318</v>
      </c>
      <c r="F36" s="44">
        <v>174</v>
      </c>
      <c r="G36" s="44">
        <v>174</v>
      </c>
    </row>
    <row r="37" spans="1:7" x14ac:dyDescent="0.25">
      <c r="A37" s="78" t="s">
        <v>2469</v>
      </c>
      <c r="B37" s="1" t="s">
        <v>2497</v>
      </c>
      <c r="C37" s="1" t="s">
        <v>1315</v>
      </c>
      <c r="D37" s="33" t="s">
        <v>1306</v>
      </c>
      <c r="E37" s="1" t="s">
        <v>1318</v>
      </c>
      <c r="F37" s="44">
        <v>174</v>
      </c>
      <c r="G37" s="44">
        <v>174</v>
      </c>
    </row>
    <row r="38" spans="1:7" x14ac:dyDescent="0.25">
      <c r="A38" s="78" t="s">
        <v>2471</v>
      </c>
      <c r="B38" s="1" t="s">
        <v>2498</v>
      </c>
      <c r="C38" s="1" t="s">
        <v>1315</v>
      </c>
      <c r="D38" s="33" t="s">
        <v>1306</v>
      </c>
      <c r="E38" s="1" t="s">
        <v>1318</v>
      </c>
      <c r="F38" s="44">
        <v>238</v>
      </c>
      <c r="G38" s="44">
        <v>238</v>
      </c>
    </row>
    <row r="39" spans="1:7" x14ac:dyDescent="0.25">
      <c r="A39" s="78" t="s">
        <v>2470</v>
      </c>
      <c r="B39" s="1" t="s">
        <v>2499</v>
      </c>
      <c r="C39" s="1" t="s">
        <v>1315</v>
      </c>
      <c r="D39" s="33" t="s">
        <v>1306</v>
      </c>
      <c r="E39" s="1" t="s">
        <v>1318</v>
      </c>
      <c r="F39" s="44">
        <v>238</v>
      </c>
      <c r="G39" s="44">
        <v>238</v>
      </c>
    </row>
  </sheetData>
  <mergeCells count="5">
    <mergeCell ref="A4:G4"/>
    <mergeCell ref="A11:G11"/>
    <mergeCell ref="A17:G17"/>
    <mergeCell ref="A24:G24"/>
    <mergeCell ref="A32:G32"/>
  </mergeCells>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2"/>
  <sheetViews>
    <sheetView zoomScaleNormal="100" workbookViewId="0">
      <selection activeCell="C13" sqref="C13"/>
    </sheetView>
  </sheetViews>
  <sheetFormatPr defaultColWidth="34" defaultRowHeight="15" x14ac:dyDescent="0.25"/>
  <cols>
    <col min="2" max="2" width="34" style="6"/>
    <col min="4" max="4" width="29.28515625" customWidth="1"/>
  </cols>
  <sheetData>
    <row r="1" spans="1:4" ht="31.5" customHeight="1" x14ac:dyDescent="0.25">
      <c r="A1" s="237" t="s">
        <v>136</v>
      </c>
      <c r="B1" s="237"/>
      <c r="C1" s="237"/>
      <c r="D1" s="237"/>
    </row>
    <row r="2" spans="1:4" s="29" customFormat="1" ht="30" x14ac:dyDescent="0.25">
      <c r="A2" s="73" t="s">
        <v>56</v>
      </c>
      <c r="B2" s="74" t="s">
        <v>0</v>
      </c>
      <c r="C2" s="74" t="s">
        <v>78</v>
      </c>
      <c r="D2" s="75" t="s">
        <v>66</v>
      </c>
    </row>
    <row r="3" spans="1:4" s="72" customFormat="1" x14ac:dyDescent="0.25">
      <c r="A3" s="213" t="s">
        <v>2783</v>
      </c>
      <c r="B3" s="214" t="s">
        <v>2773</v>
      </c>
      <c r="C3" s="214">
        <v>58</v>
      </c>
      <c r="D3" s="214"/>
    </row>
    <row r="4" spans="1:4" s="72" customFormat="1" x14ac:dyDescent="0.25">
      <c r="A4" s="215" t="s">
        <v>2784</v>
      </c>
      <c r="B4" s="214" t="s">
        <v>2774</v>
      </c>
      <c r="C4" s="216">
        <v>1</v>
      </c>
      <c r="D4" s="214"/>
    </row>
    <row r="5" spans="1:4" x14ac:dyDescent="0.25">
      <c r="A5" s="119" t="s">
        <v>2785</v>
      </c>
      <c r="B5" s="214" t="s">
        <v>2775</v>
      </c>
      <c r="C5" s="216">
        <v>15</v>
      </c>
      <c r="D5" s="1"/>
    </row>
    <row r="6" spans="1:4" x14ac:dyDescent="0.25">
      <c r="A6" s="119" t="s">
        <v>2786</v>
      </c>
      <c r="B6" s="214" t="s">
        <v>2776</v>
      </c>
      <c r="C6" s="216">
        <v>1</v>
      </c>
      <c r="D6" s="1"/>
    </row>
    <row r="7" spans="1:4" x14ac:dyDescent="0.25">
      <c r="A7" s="119" t="s">
        <v>2787</v>
      </c>
      <c r="B7" s="214" t="s">
        <v>2777</v>
      </c>
      <c r="C7" s="216">
        <v>1</v>
      </c>
      <c r="D7" s="1"/>
    </row>
    <row r="8" spans="1:4" x14ac:dyDescent="0.25">
      <c r="A8" s="119" t="s">
        <v>2788</v>
      </c>
      <c r="B8" s="214" t="s">
        <v>2778</v>
      </c>
      <c r="C8" s="216">
        <v>19</v>
      </c>
      <c r="D8" s="1"/>
    </row>
    <row r="9" spans="1:4" x14ac:dyDescent="0.25">
      <c r="A9" s="119" t="s">
        <v>2789</v>
      </c>
      <c r="B9" s="214" t="s">
        <v>2779</v>
      </c>
      <c r="C9" s="216">
        <v>50</v>
      </c>
      <c r="D9" s="1"/>
    </row>
    <row r="10" spans="1:4" x14ac:dyDescent="0.25">
      <c r="A10" s="119" t="s">
        <v>2790</v>
      </c>
      <c r="B10" s="214" t="s">
        <v>2780</v>
      </c>
      <c r="C10" s="216">
        <v>25</v>
      </c>
      <c r="D10" s="1"/>
    </row>
    <row r="11" spans="1:4" x14ac:dyDescent="0.25">
      <c r="A11" s="119" t="s">
        <v>2791</v>
      </c>
      <c r="B11" s="214" t="s">
        <v>2781</v>
      </c>
      <c r="C11" s="217">
        <v>48</v>
      </c>
    </row>
    <row r="12" spans="1:4" x14ac:dyDescent="0.25">
      <c r="A12" s="119" t="s">
        <v>2792</v>
      </c>
      <c r="B12" s="214" t="s">
        <v>2782</v>
      </c>
      <c r="C12" s="216">
        <v>49</v>
      </c>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7"/>
  <sheetViews>
    <sheetView topLeftCell="A11" zoomScaleNormal="100" workbookViewId="0">
      <selection activeCell="B34" sqref="B34"/>
    </sheetView>
  </sheetViews>
  <sheetFormatPr defaultColWidth="30.28515625" defaultRowHeight="15" x14ac:dyDescent="0.25"/>
  <cols>
    <col min="1" max="1" width="17" customWidth="1"/>
    <col min="2" max="2" width="18.7109375" customWidth="1"/>
    <col min="3" max="3" width="14.5703125" style="29" customWidth="1"/>
    <col min="4" max="4" width="12.5703125" style="29" customWidth="1"/>
    <col min="5" max="5" width="6.5703125" customWidth="1"/>
    <col min="6" max="6" width="5" customWidth="1"/>
    <col min="7" max="7" width="6" customWidth="1"/>
    <col min="8" max="8" width="11.7109375" customWidth="1"/>
    <col min="9" max="9" width="5.7109375" customWidth="1"/>
    <col min="10" max="10" width="7.7109375" customWidth="1"/>
    <col min="11" max="11" width="4.28515625" customWidth="1"/>
    <col min="12" max="12" width="3.7109375" customWidth="1"/>
    <col min="13" max="13" width="5.42578125" customWidth="1"/>
    <col min="14" max="14" width="11" customWidth="1"/>
    <col min="15" max="15" width="6.28515625" customWidth="1"/>
    <col min="16" max="16" width="8.7109375" customWidth="1"/>
  </cols>
  <sheetData>
    <row r="1" spans="1:16" x14ac:dyDescent="0.25">
      <c r="A1" s="12" t="s">
        <v>137</v>
      </c>
    </row>
    <row r="2" spans="1:16" ht="33" customHeight="1" x14ac:dyDescent="0.25">
      <c r="A2" s="247" t="s">
        <v>138</v>
      </c>
      <c r="B2" s="247"/>
      <c r="C2" s="247"/>
      <c r="D2" s="247"/>
      <c r="E2" s="247"/>
      <c r="F2" s="247"/>
      <c r="G2" s="247"/>
      <c r="H2" s="247"/>
      <c r="I2" s="247"/>
      <c r="J2" s="247"/>
      <c r="K2" s="247"/>
      <c r="L2" s="247"/>
      <c r="M2" s="247"/>
      <c r="N2" s="247"/>
      <c r="O2" s="247"/>
      <c r="P2" s="247"/>
    </row>
    <row r="3" spans="1:16" x14ac:dyDescent="0.25">
      <c r="A3" s="238" t="s">
        <v>3210</v>
      </c>
      <c r="B3" s="239"/>
      <c r="C3" s="239"/>
      <c r="D3" s="239"/>
      <c r="E3" s="239"/>
      <c r="F3" s="239"/>
      <c r="G3" s="239"/>
      <c r="H3" s="239"/>
      <c r="I3" s="239"/>
      <c r="J3" s="239"/>
      <c r="K3" s="239"/>
      <c r="L3" s="239"/>
      <c r="M3" s="239"/>
      <c r="N3" s="239"/>
      <c r="O3" s="239"/>
      <c r="P3" s="239"/>
    </row>
    <row r="4" spans="1:16" ht="45" customHeight="1" x14ac:dyDescent="0.25">
      <c r="A4" s="240" t="s">
        <v>56</v>
      </c>
      <c r="B4" s="240" t="s">
        <v>55</v>
      </c>
      <c r="C4" s="242" t="s">
        <v>59</v>
      </c>
      <c r="D4" s="242" t="s">
        <v>57</v>
      </c>
      <c r="E4" s="244" t="s">
        <v>47</v>
      </c>
      <c r="F4" s="245"/>
      <c r="G4" s="245"/>
      <c r="H4" s="245"/>
      <c r="I4" s="245"/>
      <c r="J4" s="246"/>
      <c r="K4" s="244" t="s">
        <v>2</v>
      </c>
      <c r="L4" s="245"/>
      <c r="M4" s="245"/>
      <c r="N4" s="245"/>
      <c r="O4" s="245"/>
      <c r="P4" s="246"/>
    </row>
    <row r="5" spans="1:16" x14ac:dyDescent="0.25">
      <c r="A5" s="241"/>
      <c r="B5" s="241"/>
      <c r="C5" s="243"/>
      <c r="D5" s="243"/>
      <c r="E5" s="2" t="s">
        <v>3</v>
      </c>
      <c r="F5" s="2" t="s">
        <v>4</v>
      </c>
      <c r="G5" s="2" t="s">
        <v>5</v>
      </c>
      <c r="H5" s="2" t="s">
        <v>112</v>
      </c>
      <c r="I5" s="2" t="s">
        <v>6</v>
      </c>
      <c r="J5" s="2" t="s">
        <v>7</v>
      </c>
      <c r="K5" s="2" t="s">
        <v>3</v>
      </c>
      <c r="L5" s="2" t="s">
        <v>4</v>
      </c>
      <c r="M5" s="2" t="s">
        <v>5</v>
      </c>
      <c r="N5" s="2" t="s">
        <v>112</v>
      </c>
      <c r="O5" s="2" t="s">
        <v>6</v>
      </c>
      <c r="P5" s="2" t="s">
        <v>7</v>
      </c>
    </row>
    <row r="6" spans="1:16" x14ac:dyDescent="0.25">
      <c r="A6" s="28" t="s">
        <v>1334</v>
      </c>
      <c r="B6" s="28"/>
      <c r="C6" s="28">
        <v>120</v>
      </c>
      <c r="D6" s="28">
        <v>39</v>
      </c>
      <c r="E6" s="1"/>
      <c r="F6" s="1"/>
      <c r="G6" s="1"/>
      <c r="H6" s="1"/>
      <c r="I6" s="1"/>
      <c r="J6" s="1"/>
      <c r="K6" s="28">
        <v>1</v>
      </c>
      <c r="L6" s="28">
        <v>0</v>
      </c>
      <c r="M6" s="28">
        <v>0</v>
      </c>
      <c r="N6" s="28"/>
      <c r="O6" s="28">
        <v>38</v>
      </c>
      <c r="P6" s="1"/>
    </row>
    <row r="7" spans="1:16" x14ac:dyDescent="0.25">
      <c r="A7" s="1"/>
      <c r="B7" s="1"/>
      <c r="C7" s="28"/>
      <c r="D7" s="28"/>
      <c r="E7" s="1"/>
      <c r="F7" s="1"/>
      <c r="G7" s="1"/>
      <c r="H7" s="1"/>
      <c r="I7" s="1"/>
      <c r="J7" s="1"/>
      <c r="K7" s="1"/>
      <c r="L7" s="1"/>
      <c r="M7" s="1"/>
      <c r="N7" s="1"/>
      <c r="O7" s="1"/>
      <c r="P7" s="1"/>
    </row>
    <row r="8" spans="1:16" x14ac:dyDescent="0.25">
      <c r="A8" s="238" t="s">
        <v>3211</v>
      </c>
      <c r="B8" s="239"/>
      <c r="C8" s="239"/>
      <c r="D8" s="239"/>
      <c r="E8" s="239"/>
      <c r="F8" s="239"/>
      <c r="G8" s="239"/>
      <c r="H8" s="239"/>
      <c r="I8" s="239"/>
      <c r="J8" s="239"/>
      <c r="K8" s="239"/>
      <c r="L8" s="239"/>
      <c r="M8" s="239"/>
      <c r="N8" s="239"/>
      <c r="O8" s="239"/>
      <c r="P8" s="239"/>
    </row>
    <row r="9" spans="1:16" ht="30" customHeight="1" x14ac:dyDescent="0.25">
      <c r="A9" s="240" t="s">
        <v>56</v>
      </c>
      <c r="B9" s="240" t="s">
        <v>55</v>
      </c>
      <c r="C9" s="242" t="s">
        <v>59</v>
      </c>
      <c r="D9" s="242" t="s">
        <v>57</v>
      </c>
      <c r="E9" s="244" t="s">
        <v>47</v>
      </c>
      <c r="F9" s="245"/>
      <c r="G9" s="245"/>
      <c r="H9" s="245"/>
      <c r="I9" s="245"/>
      <c r="J9" s="246"/>
      <c r="K9" s="244" t="s">
        <v>2</v>
      </c>
      <c r="L9" s="245"/>
      <c r="M9" s="245"/>
      <c r="N9" s="245"/>
      <c r="O9" s="245"/>
      <c r="P9" s="246"/>
    </row>
    <row r="10" spans="1:16" x14ac:dyDescent="0.25">
      <c r="A10" s="241"/>
      <c r="B10" s="241"/>
      <c r="C10" s="243"/>
      <c r="D10" s="243"/>
      <c r="E10" s="2" t="s">
        <v>3</v>
      </c>
      <c r="F10" s="2" t="s">
        <v>4</v>
      </c>
      <c r="G10" s="2" t="s">
        <v>5</v>
      </c>
      <c r="H10" s="2" t="s">
        <v>112</v>
      </c>
      <c r="I10" s="2" t="s">
        <v>6</v>
      </c>
      <c r="J10" s="2" t="s">
        <v>7</v>
      </c>
      <c r="K10" s="2" t="s">
        <v>3</v>
      </c>
      <c r="L10" s="2" t="s">
        <v>4</v>
      </c>
      <c r="M10" s="2" t="s">
        <v>5</v>
      </c>
      <c r="N10" s="2" t="s">
        <v>112</v>
      </c>
      <c r="O10" s="2" t="s">
        <v>6</v>
      </c>
      <c r="P10" s="2" t="s">
        <v>7</v>
      </c>
    </row>
    <row r="11" spans="1:16" x14ac:dyDescent="0.25">
      <c r="A11" s="28" t="s">
        <v>1334</v>
      </c>
      <c r="B11" s="28"/>
      <c r="C11" s="28">
        <v>120</v>
      </c>
      <c r="D11" s="28">
        <v>61</v>
      </c>
      <c r="E11" s="1"/>
      <c r="F11" s="1"/>
      <c r="G11" s="1"/>
      <c r="H11" s="1"/>
      <c r="I11" s="1"/>
      <c r="J11" s="1"/>
      <c r="K11" s="28">
        <v>0</v>
      </c>
      <c r="L11" s="28">
        <v>0</v>
      </c>
      <c r="M11" s="28">
        <v>1</v>
      </c>
      <c r="N11" s="28"/>
      <c r="O11" s="28">
        <v>60</v>
      </c>
      <c r="P11" s="1"/>
    </row>
    <row r="12" spans="1:16" x14ac:dyDescent="0.25">
      <c r="A12" s="1"/>
      <c r="B12" s="1"/>
      <c r="C12" s="28"/>
      <c r="D12" s="28"/>
      <c r="E12" s="1"/>
      <c r="F12" s="1"/>
      <c r="G12" s="1"/>
      <c r="H12" s="1"/>
      <c r="I12" s="1"/>
      <c r="J12" s="1"/>
      <c r="K12" s="28"/>
      <c r="L12" s="28"/>
      <c r="M12" s="28"/>
      <c r="N12" s="28"/>
      <c r="O12" s="28"/>
      <c r="P12" s="1"/>
    </row>
    <row r="13" spans="1:16" x14ac:dyDescent="0.25">
      <c r="A13" s="238" t="s">
        <v>3212</v>
      </c>
      <c r="B13" s="239"/>
      <c r="C13" s="239"/>
      <c r="D13" s="239"/>
      <c r="E13" s="239"/>
      <c r="F13" s="239"/>
      <c r="G13" s="239"/>
      <c r="H13" s="239"/>
      <c r="I13" s="239"/>
      <c r="J13" s="239"/>
      <c r="K13" s="239"/>
      <c r="L13" s="239"/>
      <c r="M13" s="239"/>
      <c r="N13" s="239"/>
      <c r="O13" s="239"/>
      <c r="P13" s="239"/>
    </row>
    <row r="14" spans="1:16" ht="30" customHeight="1" x14ac:dyDescent="0.25">
      <c r="A14" s="240" t="s">
        <v>56</v>
      </c>
      <c r="B14" s="240" t="s">
        <v>55</v>
      </c>
      <c r="C14" s="242" t="s">
        <v>59</v>
      </c>
      <c r="D14" s="242" t="s">
        <v>57</v>
      </c>
      <c r="E14" s="244" t="s">
        <v>47</v>
      </c>
      <c r="F14" s="245"/>
      <c r="G14" s="245"/>
      <c r="H14" s="245"/>
      <c r="I14" s="245"/>
      <c r="J14" s="246"/>
      <c r="K14" s="244" t="s">
        <v>2</v>
      </c>
      <c r="L14" s="245"/>
      <c r="M14" s="245"/>
      <c r="N14" s="245"/>
      <c r="O14" s="245"/>
      <c r="P14" s="246"/>
    </row>
    <row r="15" spans="1:16" x14ac:dyDescent="0.25">
      <c r="A15" s="241"/>
      <c r="B15" s="241"/>
      <c r="C15" s="243"/>
      <c r="D15" s="243"/>
      <c r="E15" s="2" t="s">
        <v>3</v>
      </c>
      <c r="F15" s="2" t="s">
        <v>4</v>
      </c>
      <c r="G15" s="2" t="s">
        <v>5</v>
      </c>
      <c r="H15" s="2" t="s">
        <v>112</v>
      </c>
      <c r="I15" s="2" t="s">
        <v>6</v>
      </c>
      <c r="J15" s="2" t="s">
        <v>7</v>
      </c>
      <c r="K15" s="2" t="s">
        <v>3</v>
      </c>
      <c r="L15" s="2" t="s">
        <v>4</v>
      </c>
      <c r="M15" s="2" t="s">
        <v>5</v>
      </c>
      <c r="N15" s="2" t="s">
        <v>112</v>
      </c>
      <c r="O15" s="2" t="s">
        <v>6</v>
      </c>
      <c r="P15" s="2" t="s">
        <v>7</v>
      </c>
    </row>
    <row r="16" spans="1:16" x14ac:dyDescent="0.25">
      <c r="A16" s="1" t="s">
        <v>1334</v>
      </c>
      <c r="B16" s="1"/>
      <c r="C16" s="28">
        <v>120</v>
      </c>
      <c r="D16" s="28">
        <v>62</v>
      </c>
      <c r="E16" s="1"/>
      <c r="F16" s="1"/>
      <c r="G16" s="1"/>
      <c r="H16" s="1"/>
      <c r="I16" s="1"/>
      <c r="J16" s="1"/>
      <c r="K16" s="28">
        <v>0</v>
      </c>
      <c r="L16" s="28">
        <v>0</v>
      </c>
      <c r="M16" s="28">
        <v>2</v>
      </c>
      <c r="N16" s="28"/>
      <c r="O16" s="28">
        <v>60</v>
      </c>
      <c r="P16" s="1"/>
    </row>
    <row r="17" spans="1:16" x14ac:dyDescent="0.25">
      <c r="A17" s="1" t="s">
        <v>1335</v>
      </c>
      <c r="B17" s="1"/>
      <c r="C17" s="28">
        <v>60</v>
      </c>
      <c r="D17" s="28">
        <v>12</v>
      </c>
      <c r="E17" s="1"/>
      <c r="F17" s="1"/>
      <c r="G17" s="1"/>
      <c r="H17" s="1"/>
      <c r="I17" s="1"/>
      <c r="J17" s="1"/>
      <c r="K17" s="28">
        <v>2</v>
      </c>
      <c r="L17" s="28">
        <v>0</v>
      </c>
      <c r="M17" s="28">
        <v>0</v>
      </c>
      <c r="N17" s="28"/>
      <c r="O17" s="28"/>
      <c r="P17" s="1"/>
    </row>
    <row r="18" spans="1:16" x14ac:dyDescent="0.25">
      <c r="A18" s="238" t="s">
        <v>3213</v>
      </c>
      <c r="B18" s="239"/>
      <c r="C18" s="239"/>
      <c r="D18" s="239"/>
      <c r="E18" s="239"/>
      <c r="F18" s="239"/>
      <c r="G18" s="239"/>
      <c r="H18" s="239"/>
      <c r="I18" s="239"/>
      <c r="J18" s="239"/>
      <c r="K18" s="239"/>
      <c r="L18" s="239"/>
      <c r="M18" s="239"/>
      <c r="N18" s="239"/>
      <c r="O18" s="239"/>
      <c r="P18" s="239"/>
    </row>
    <row r="19" spans="1:16" ht="29.25" customHeight="1" x14ac:dyDescent="0.25">
      <c r="A19" s="240" t="s">
        <v>56</v>
      </c>
      <c r="B19" s="240" t="s">
        <v>55</v>
      </c>
      <c r="C19" s="242" t="s">
        <v>59</v>
      </c>
      <c r="D19" s="242" t="s">
        <v>57</v>
      </c>
      <c r="E19" s="244" t="s">
        <v>47</v>
      </c>
      <c r="F19" s="245"/>
      <c r="G19" s="245"/>
      <c r="H19" s="245"/>
      <c r="I19" s="245"/>
      <c r="J19" s="246"/>
      <c r="K19" s="244" t="s">
        <v>2</v>
      </c>
      <c r="L19" s="245"/>
      <c r="M19" s="245"/>
      <c r="N19" s="245"/>
      <c r="O19" s="245"/>
      <c r="P19" s="246"/>
    </row>
    <row r="20" spans="1:16" x14ac:dyDescent="0.25">
      <c r="A20" s="241"/>
      <c r="B20" s="241"/>
      <c r="C20" s="243"/>
      <c r="D20" s="243"/>
      <c r="E20" s="2" t="s">
        <v>3</v>
      </c>
      <c r="F20" s="2" t="s">
        <v>4</v>
      </c>
      <c r="G20" s="2" t="s">
        <v>5</v>
      </c>
      <c r="H20" s="2" t="s">
        <v>112</v>
      </c>
      <c r="I20" s="2" t="s">
        <v>6</v>
      </c>
      <c r="J20" s="2" t="s">
        <v>7</v>
      </c>
      <c r="K20" s="2" t="s">
        <v>3</v>
      </c>
      <c r="L20" s="2" t="s">
        <v>4</v>
      </c>
      <c r="M20" s="2" t="s">
        <v>5</v>
      </c>
      <c r="N20" s="2" t="s">
        <v>112</v>
      </c>
      <c r="O20" s="2" t="s">
        <v>6</v>
      </c>
      <c r="P20" s="2" t="s">
        <v>7</v>
      </c>
    </row>
    <row r="21" spans="1:16" x14ac:dyDescent="0.25">
      <c r="A21" s="1" t="s">
        <v>1334</v>
      </c>
      <c r="B21" s="1"/>
      <c r="C21" s="28">
        <v>120</v>
      </c>
      <c r="D21" s="28">
        <v>86</v>
      </c>
      <c r="E21" s="1"/>
      <c r="F21" s="1"/>
      <c r="G21" s="1"/>
      <c r="H21" s="1"/>
      <c r="I21" s="1"/>
      <c r="J21" s="1"/>
      <c r="K21" s="28">
        <v>3</v>
      </c>
      <c r="L21" s="28">
        <v>7</v>
      </c>
      <c r="M21" s="28"/>
      <c r="N21" s="28"/>
      <c r="O21" s="28">
        <v>76</v>
      </c>
      <c r="P21" s="1"/>
    </row>
    <row r="22" spans="1:16" x14ac:dyDescent="0.25">
      <c r="A22" s="1" t="s">
        <v>1335</v>
      </c>
      <c r="B22" s="1"/>
      <c r="C22" s="28">
        <v>60</v>
      </c>
      <c r="D22" s="28">
        <v>29</v>
      </c>
      <c r="E22" s="1"/>
      <c r="F22" s="1"/>
      <c r="G22" s="1"/>
      <c r="H22" s="1"/>
      <c r="I22" s="1"/>
      <c r="J22" s="1"/>
      <c r="K22" s="28">
        <v>2</v>
      </c>
      <c r="L22" s="28">
        <v>1</v>
      </c>
      <c r="M22" s="28"/>
      <c r="N22" s="28"/>
      <c r="O22" s="28">
        <v>27</v>
      </c>
      <c r="P22" s="1"/>
    </row>
    <row r="23" spans="1:16" x14ac:dyDescent="0.25">
      <c r="A23" s="238" t="s">
        <v>3214</v>
      </c>
      <c r="B23" s="239"/>
      <c r="C23" s="239"/>
      <c r="D23" s="239"/>
      <c r="E23" s="239"/>
      <c r="F23" s="239"/>
      <c r="G23" s="239"/>
      <c r="H23" s="239"/>
      <c r="I23" s="239"/>
      <c r="J23" s="239"/>
      <c r="K23" s="239"/>
      <c r="L23" s="239"/>
      <c r="M23" s="239"/>
      <c r="N23" s="239"/>
      <c r="O23" s="239"/>
      <c r="P23" s="239"/>
    </row>
    <row r="24" spans="1:16" ht="29.25" customHeight="1" x14ac:dyDescent="0.25">
      <c r="A24" s="240" t="s">
        <v>56</v>
      </c>
      <c r="B24" s="240" t="s">
        <v>55</v>
      </c>
      <c r="C24" s="242" t="s">
        <v>59</v>
      </c>
      <c r="D24" s="242" t="s">
        <v>57</v>
      </c>
      <c r="E24" s="244" t="s">
        <v>47</v>
      </c>
      <c r="F24" s="245"/>
      <c r="G24" s="245"/>
      <c r="H24" s="245"/>
      <c r="I24" s="245"/>
      <c r="J24" s="246"/>
      <c r="K24" s="244" t="s">
        <v>2</v>
      </c>
      <c r="L24" s="245"/>
      <c r="M24" s="245"/>
      <c r="N24" s="245"/>
      <c r="O24" s="245"/>
      <c r="P24" s="246"/>
    </row>
    <row r="25" spans="1:16" x14ac:dyDescent="0.25">
      <c r="A25" s="241"/>
      <c r="B25" s="241"/>
      <c r="C25" s="243"/>
      <c r="D25" s="243"/>
      <c r="E25" s="2" t="s">
        <v>3</v>
      </c>
      <c r="F25" s="2" t="s">
        <v>4</v>
      </c>
      <c r="G25" s="2" t="s">
        <v>5</v>
      </c>
      <c r="H25" s="2" t="s">
        <v>112</v>
      </c>
      <c r="I25" s="2" t="s">
        <v>6</v>
      </c>
      <c r="J25" s="2" t="s">
        <v>7</v>
      </c>
      <c r="K25" s="2" t="s">
        <v>3</v>
      </c>
      <c r="L25" s="2" t="s">
        <v>4</v>
      </c>
      <c r="M25" s="2" t="s">
        <v>5</v>
      </c>
      <c r="N25" s="2" t="s">
        <v>112</v>
      </c>
      <c r="O25" s="2" t="s">
        <v>6</v>
      </c>
      <c r="P25" s="2" t="s">
        <v>7</v>
      </c>
    </row>
    <row r="26" spans="1:16" x14ac:dyDescent="0.25">
      <c r="A26" s="1" t="s">
        <v>1334</v>
      </c>
      <c r="B26" s="1"/>
      <c r="C26" s="28">
        <v>120</v>
      </c>
      <c r="D26" s="28">
        <v>99</v>
      </c>
      <c r="E26" s="1"/>
      <c r="F26" s="1"/>
      <c r="G26" s="1"/>
      <c r="H26" s="1"/>
      <c r="I26" s="1"/>
      <c r="J26" s="1"/>
      <c r="K26" s="28">
        <v>3</v>
      </c>
      <c r="L26" s="28">
        <v>2</v>
      </c>
      <c r="M26" s="28"/>
      <c r="N26" s="28"/>
      <c r="O26" s="28">
        <v>94</v>
      </c>
      <c r="P26" s="1"/>
    </row>
    <row r="27" spans="1:16" x14ac:dyDescent="0.25">
      <c r="A27" s="1" t="s">
        <v>1335</v>
      </c>
      <c r="B27" s="1"/>
      <c r="C27" s="28">
        <v>60</v>
      </c>
      <c r="D27" s="28">
        <v>59</v>
      </c>
      <c r="E27" s="1"/>
      <c r="F27" s="1"/>
      <c r="G27" s="1"/>
      <c r="H27" s="1"/>
      <c r="I27" s="1"/>
      <c r="J27" s="1"/>
      <c r="K27" s="28">
        <v>1</v>
      </c>
      <c r="L27" s="28"/>
      <c r="M27" s="28"/>
      <c r="N27" s="28"/>
      <c r="O27" s="28">
        <v>58</v>
      </c>
      <c r="P27" s="1"/>
    </row>
  </sheetData>
  <mergeCells count="36">
    <mergeCell ref="A2:P2"/>
    <mergeCell ref="A23:P23"/>
    <mergeCell ref="A24:A25"/>
    <mergeCell ref="B24:B25"/>
    <mergeCell ref="C24:C25"/>
    <mergeCell ref="D24:D25"/>
    <mergeCell ref="E24:J24"/>
    <mergeCell ref="K24:P24"/>
    <mergeCell ref="D14:D15"/>
    <mergeCell ref="E14:J14"/>
    <mergeCell ref="K14:P14"/>
    <mergeCell ref="A18:P18"/>
    <mergeCell ref="A19:A20"/>
    <mergeCell ref="B19:B20"/>
    <mergeCell ref="C19:C20"/>
    <mergeCell ref="D19:D20"/>
    <mergeCell ref="A8:P8"/>
    <mergeCell ref="A9:A10"/>
    <mergeCell ref="B9:B10"/>
    <mergeCell ref="C9:C10"/>
    <mergeCell ref="D9:D10"/>
    <mergeCell ref="E9:J9"/>
    <mergeCell ref="K9:P9"/>
    <mergeCell ref="E4:J4"/>
    <mergeCell ref="K4:P4"/>
    <mergeCell ref="A3:P3"/>
    <mergeCell ref="D4:D5"/>
    <mergeCell ref="C4:C5"/>
    <mergeCell ref="B4:B5"/>
    <mergeCell ref="A4:A5"/>
    <mergeCell ref="A13:P13"/>
    <mergeCell ref="A14:A15"/>
    <mergeCell ref="B14:B15"/>
    <mergeCell ref="C14:C15"/>
    <mergeCell ref="E19:J19"/>
    <mergeCell ref="K19:P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1"/>
  <sheetViews>
    <sheetView zoomScaleNormal="100" workbookViewId="0">
      <selection activeCell="E9" sqref="E9"/>
    </sheetView>
  </sheetViews>
  <sheetFormatPr defaultColWidth="27.7109375" defaultRowHeight="15" x14ac:dyDescent="0.25"/>
  <cols>
    <col min="1" max="1" width="10" customWidth="1"/>
    <col min="2" max="3" width="17.28515625" customWidth="1"/>
    <col min="4" max="4" width="27.28515625" customWidth="1"/>
    <col min="5" max="5" width="27" customWidth="1"/>
  </cols>
  <sheetData>
    <row r="1" spans="1:6" x14ac:dyDescent="0.25">
      <c r="A1" t="s">
        <v>140</v>
      </c>
    </row>
    <row r="2" spans="1:6" s="29" customFormat="1" ht="45" x14ac:dyDescent="0.25">
      <c r="A2" s="73" t="s">
        <v>1</v>
      </c>
      <c r="B2" s="73" t="s">
        <v>0</v>
      </c>
      <c r="C2" s="73" t="s">
        <v>9</v>
      </c>
      <c r="D2" s="74" t="s">
        <v>11</v>
      </c>
      <c r="E2" s="74" t="s">
        <v>10</v>
      </c>
    </row>
    <row r="3" spans="1:6" s="29" customFormat="1" x14ac:dyDescent="0.25">
      <c r="A3" s="28" t="s">
        <v>2735</v>
      </c>
      <c r="B3" s="28"/>
      <c r="C3" s="28" t="s">
        <v>1334</v>
      </c>
      <c r="D3" s="54">
        <v>14</v>
      </c>
      <c r="E3" s="54">
        <v>13</v>
      </c>
      <c r="F3" s="81"/>
    </row>
    <row r="4" spans="1:6" s="29" customFormat="1" x14ac:dyDescent="0.25">
      <c r="A4" s="28" t="s">
        <v>2736</v>
      </c>
      <c r="B4" s="28"/>
      <c r="C4" s="28" t="s">
        <v>1334</v>
      </c>
      <c r="D4" s="54">
        <v>34</v>
      </c>
      <c r="E4" s="54">
        <v>33</v>
      </c>
      <c r="F4" s="82"/>
    </row>
    <row r="5" spans="1:6" s="29" customFormat="1" x14ac:dyDescent="0.25">
      <c r="A5" s="28" t="s">
        <v>2737</v>
      </c>
      <c r="B5" s="28"/>
      <c r="C5" s="28" t="s">
        <v>1334</v>
      </c>
      <c r="D5" s="54">
        <v>49</v>
      </c>
      <c r="E5" s="54">
        <v>37</v>
      </c>
      <c r="F5" s="82"/>
    </row>
    <row r="6" spans="1:6" s="29" customFormat="1" x14ac:dyDescent="0.25">
      <c r="A6" s="28" t="s">
        <v>2734</v>
      </c>
      <c r="B6" s="54"/>
      <c r="C6" s="28" t="s">
        <v>1334</v>
      </c>
      <c r="D6" s="28">
        <v>58</v>
      </c>
      <c r="E6" s="28">
        <v>35</v>
      </c>
      <c r="F6" s="82"/>
    </row>
    <row r="7" spans="1:6" s="29" customFormat="1" x14ac:dyDescent="0.25">
      <c r="A7" s="28" t="s">
        <v>2734</v>
      </c>
      <c r="B7" s="28"/>
      <c r="C7" s="28" t="s">
        <v>1335</v>
      </c>
      <c r="D7" s="54">
        <v>12</v>
      </c>
      <c r="E7" s="54">
        <v>11</v>
      </c>
      <c r="F7" s="81"/>
    </row>
    <row r="8" spans="1:6" s="29" customFormat="1" x14ac:dyDescent="0.25">
      <c r="A8" s="28"/>
      <c r="B8" s="28"/>
      <c r="C8" s="28"/>
      <c r="D8" s="28"/>
      <c r="E8" s="28"/>
    </row>
    <row r="9" spans="1:6" s="29" customFormat="1" x14ac:dyDescent="0.25">
      <c r="A9" s="28"/>
      <c r="B9" s="28"/>
      <c r="C9" s="28"/>
      <c r="D9" s="28"/>
      <c r="E9" s="28"/>
    </row>
    <row r="10" spans="1:6" s="29" customFormat="1" x14ac:dyDescent="0.25">
      <c r="A10" s="28"/>
      <c r="B10" s="28"/>
      <c r="C10" s="28"/>
      <c r="D10" s="28"/>
      <c r="E10" s="28"/>
    </row>
    <row r="11" spans="1:6" s="29" customFormat="1" x14ac:dyDescent="0.25">
      <c r="A11" s="28"/>
      <c r="B11" s="28"/>
      <c r="C11" s="28"/>
      <c r="D11" s="28"/>
      <c r="E11" s="28"/>
    </row>
    <row r="12" spans="1:6" s="29" customFormat="1" x14ac:dyDescent="0.25">
      <c r="A12" s="28"/>
      <c r="B12" s="28"/>
      <c r="C12" s="28"/>
      <c r="D12" s="28"/>
      <c r="E12" s="28"/>
    </row>
    <row r="13" spans="1:6" s="29" customFormat="1" x14ac:dyDescent="0.25">
      <c r="A13" s="28"/>
      <c r="B13" s="28"/>
      <c r="C13" s="28"/>
      <c r="D13" s="28"/>
      <c r="E13" s="28"/>
    </row>
    <row r="14" spans="1:6" s="29" customFormat="1" x14ac:dyDescent="0.25">
      <c r="A14" s="28"/>
      <c r="B14" s="28"/>
      <c r="C14" s="28"/>
      <c r="D14" s="28"/>
      <c r="E14" s="28"/>
    </row>
    <row r="15" spans="1:6" s="29" customFormat="1" x14ac:dyDescent="0.25">
      <c r="A15" s="28"/>
      <c r="B15" s="28"/>
      <c r="C15" s="28"/>
      <c r="D15" s="28"/>
      <c r="E15" s="28"/>
    </row>
    <row r="16" spans="1:6" s="29" customFormat="1" x14ac:dyDescent="0.25">
      <c r="A16" s="28"/>
      <c r="B16" s="28"/>
      <c r="C16" s="28"/>
      <c r="D16" s="28"/>
      <c r="E16" s="28"/>
    </row>
    <row r="17" spans="1:5" s="29" customFormat="1" x14ac:dyDescent="0.25">
      <c r="A17" s="28"/>
      <c r="B17" s="28"/>
      <c r="C17" s="28"/>
      <c r="D17" s="28"/>
      <c r="E17" s="28"/>
    </row>
    <row r="18" spans="1:5" s="29" customFormat="1" x14ac:dyDescent="0.25">
      <c r="A18" s="28"/>
      <c r="B18" s="28"/>
      <c r="C18" s="28"/>
      <c r="D18" s="28"/>
      <c r="E18" s="28"/>
    </row>
    <row r="19" spans="1:5" s="29" customFormat="1" x14ac:dyDescent="0.25">
      <c r="A19" s="28"/>
      <c r="B19" s="28"/>
      <c r="C19" s="28"/>
      <c r="D19" s="28"/>
      <c r="E19" s="28"/>
    </row>
    <row r="20" spans="1:5" s="29" customFormat="1" x14ac:dyDescent="0.25">
      <c r="A20" s="28"/>
      <c r="B20" s="28"/>
      <c r="C20" s="28"/>
      <c r="D20" s="28"/>
      <c r="E20" s="28"/>
    </row>
    <row r="21" spans="1:5" s="29" customFormat="1" x14ac:dyDescent="0.25">
      <c r="A21" s="28"/>
      <c r="B21" s="28"/>
      <c r="C21" s="28"/>
      <c r="D21" s="28"/>
      <c r="E21"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371"/>
  <sheetViews>
    <sheetView zoomScale="110" zoomScaleNormal="110" workbookViewId="0">
      <selection activeCell="H3" sqref="H3"/>
    </sheetView>
  </sheetViews>
  <sheetFormatPr defaultColWidth="30.5703125" defaultRowHeight="15" x14ac:dyDescent="0.25"/>
  <cols>
    <col min="1" max="1" width="28.28515625" customWidth="1"/>
    <col min="2" max="2" width="7.7109375" customWidth="1"/>
    <col min="3" max="3" width="9.28515625" customWidth="1"/>
    <col min="4" max="4" width="16" customWidth="1"/>
    <col min="5" max="5" width="28.7109375" customWidth="1"/>
    <col min="6" max="6" width="34.28515625" customWidth="1"/>
    <col min="7" max="7" width="15" customWidth="1"/>
    <col min="9" max="9" width="17" customWidth="1"/>
    <col min="10" max="10" width="16.28515625" customWidth="1"/>
  </cols>
  <sheetData>
    <row r="1" spans="1:10" x14ac:dyDescent="0.25">
      <c r="A1" t="s">
        <v>142</v>
      </c>
    </row>
    <row r="2" spans="1:10" ht="33" customHeight="1" x14ac:dyDescent="0.25">
      <c r="A2" s="230" t="s">
        <v>141</v>
      </c>
      <c r="B2" s="230"/>
      <c r="C2" s="230"/>
      <c r="D2" s="230"/>
      <c r="E2" s="230"/>
      <c r="F2" s="230"/>
      <c r="G2" s="230"/>
      <c r="H2" s="230"/>
      <c r="I2" s="230"/>
      <c r="J2" s="230"/>
    </row>
    <row r="3" spans="1:10" ht="45" x14ac:dyDescent="0.25">
      <c r="A3" s="5" t="s">
        <v>12</v>
      </c>
      <c r="B3" s="5" t="s">
        <v>49</v>
      </c>
      <c r="C3" s="2" t="s">
        <v>52</v>
      </c>
      <c r="D3" s="5" t="s">
        <v>54</v>
      </c>
      <c r="E3" s="5" t="s">
        <v>102</v>
      </c>
      <c r="F3" s="5" t="s">
        <v>48</v>
      </c>
      <c r="G3" s="5" t="s">
        <v>46</v>
      </c>
      <c r="H3" s="201" t="s">
        <v>104</v>
      </c>
      <c r="I3" s="5" t="s">
        <v>50</v>
      </c>
      <c r="J3" s="4" t="s">
        <v>51</v>
      </c>
    </row>
    <row r="4" spans="1:10" x14ac:dyDescent="0.25">
      <c r="A4" s="33" t="s">
        <v>1682</v>
      </c>
      <c r="B4" s="33" t="s">
        <v>2036</v>
      </c>
      <c r="C4" s="119" t="s">
        <v>2417</v>
      </c>
      <c r="D4" s="119" t="s">
        <v>2418</v>
      </c>
      <c r="E4" s="116"/>
      <c r="F4" s="83" t="s">
        <v>2044</v>
      </c>
      <c r="G4" s="83" t="s">
        <v>2045</v>
      </c>
      <c r="H4" s="33" t="s">
        <v>410</v>
      </c>
      <c r="I4" s="33">
        <v>8004430778</v>
      </c>
      <c r="J4" s="33">
        <v>2021</v>
      </c>
    </row>
    <row r="5" spans="1:10" x14ac:dyDescent="0.25">
      <c r="A5" s="33" t="s">
        <v>1683</v>
      </c>
      <c r="B5" s="33" t="s">
        <v>2036</v>
      </c>
      <c r="C5" s="119" t="s">
        <v>2417</v>
      </c>
      <c r="D5" s="119" t="s">
        <v>2419</v>
      </c>
      <c r="E5" s="116"/>
      <c r="F5" s="83" t="s">
        <v>2046</v>
      </c>
      <c r="G5" s="83" t="s">
        <v>2045</v>
      </c>
      <c r="H5" s="33" t="s">
        <v>411</v>
      </c>
      <c r="I5" s="33">
        <v>9845264696</v>
      </c>
      <c r="J5" s="33">
        <v>2021</v>
      </c>
    </row>
    <row r="6" spans="1:10" x14ac:dyDescent="0.25">
      <c r="A6" s="33" t="s">
        <v>1684</v>
      </c>
      <c r="B6" s="33" t="s">
        <v>2036</v>
      </c>
      <c r="C6" s="119" t="s">
        <v>2417</v>
      </c>
      <c r="D6" s="119" t="s">
        <v>2420</v>
      </c>
      <c r="E6" s="116"/>
      <c r="F6" s="83" t="s">
        <v>2047</v>
      </c>
      <c r="G6" s="83" t="s">
        <v>2045</v>
      </c>
      <c r="H6" s="33" t="s">
        <v>412</v>
      </c>
      <c r="I6" s="33">
        <v>9550513737</v>
      </c>
      <c r="J6" s="33">
        <v>2021</v>
      </c>
    </row>
    <row r="7" spans="1:10" x14ac:dyDescent="0.25">
      <c r="A7" s="33" t="s">
        <v>1685</v>
      </c>
      <c r="B7" s="33" t="s">
        <v>2036</v>
      </c>
      <c r="C7" s="119" t="s">
        <v>2417</v>
      </c>
      <c r="D7" s="119" t="s">
        <v>2419</v>
      </c>
      <c r="E7" s="116"/>
      <c r="F7" s="83" t="s">
        <v>2048</v>
      </c>
      <c r="G7" s="83" t="s">
        <v>2045</v>
      </c>
      <c r="H7" s="33" t="s">
        <v>413</v>
      </c>
      <c r="I7" s="33">
        <v>9513182459</v>
      </c>
      <c r="J7" s="33">
        <v>2021</v>
      </c>
    </row>
    <row r="8" spans="1:10" ht="30" x14ac:dyDescent="0.25">
      <c r="A8" s="33" t="s">
        <v>1686</v>
      </c>
      <c r="B8" s="33" t="s">
        <v>2037</v>
      </c>
      <c r="C8" s="119" t="s">
        <v>2421</v>
      </c>
      <c r="D8" s="119" t="s">
        <v>2422</v>
      </c>
      <c r="E8" s="33" t="s">
        <v>2038</v>
      </c>
      <c r="F8" s="83" t="s">
        <v>2049</v>
      </c>
      <c r="G8" s="83" t="s">
        <v>2045</v>
      </c>
      <c r="H8" s="33" t="s">
        <v>414</v>
      </c>
      <c r="I8" s="33" t="s">
        <v>2409</v>
      </c>
      <c r="J8" s="33">
        <v>2021</v>
      </c>
    </row>
    <row r="9" spans="1:10" x14ac:dyDescent="0.25">
      <c r="A9" s="33" t="s">
        <v>1687</v>
      </c>
      <c r="B9" s="33" t="s">
        <v>2037</v>
      </c>
      <c r="C9" s="119" t="s">
        <v>2417</v>
      </c>
      <c r="D9" s="119" t="s">
        <v>2419</v>
      </c>
      <c r="E9" s="116"/>
      <c r="F9" s="83" t="s">
        <v>2050</v>
      </c>
      <c r="G9" s="83" t="s">
        <v>2045</v>
      </c>
      <c r="H9" s="33" t="s">
        <v>415</v>
      </c>
      <c r="I9" s="33">
        <v>6363318907</v>
      </c>
      <c r="J9" s="33">
        <v>2021</v>
      </c>
    </row>
    <row r="10" spans="1:10" x14ac:dyDescent="0.25">
      <c r="A10" s="33" t="s">
        <v>1688</v>
      </c>
      <c r="B10" s="33" t="s">
        <v>2036</v>
      </c>
      <c r="C10" s="119" t="s">
        <v>2417</v>
      </c>
      <c r="D10" s="119" t="s">
        <v>2419</v>
      </c>
      <c r="E10" s="116"/>
      <c r="F10" s="83" t="s">
        <v>2051</v>
      </c>
      <c r="G10" s="83" t="s">
        <v>2045</v>
      </c>
      <c r="H10" s="33" t="s">
        <v>416</v>
      </c>
      <c r="I10" s="33">
        <v>9892008292</v>
      </c>
      <c r="J10" s="33">
        <v>2021</v>
      </c>
    </row>
    <row r="11" spans="1:10" x14ac:dyDescent="0.25">
      <c r="A11" s="33" t="s">
        <v>1689</v>
      </c>
      <c r="B11" s="33" t="s">
        <v>2036</v>
      </c>
      <c r="C11" s="119" t="s">
        <v>2423</v>
      </c>
      <c r="D11" s="119" t="s">
        <v>2424</v>
      </c>
      <c r="E11" s="116"/>
      <c r="F11" s="83" t="s">
        <v>2052</v>
      </c>
      <c r="G11" s="83" t="s">
        <v>2045</v>
      </c>
      <c r="H11" s="33" t="s">
        <v>417</v>
      </c>
      <c r="I11" s="33">
        <v>9908329298</v>
      </c>
      <c r="J11" s="33">
        <v>2021</v>
      </c>
    </row>
    <row r="12" spans="1:10" x14ac:dyDescent="0.25">
      <c r="A12" s="33" t="s">
        <v>1690</v>
      </c>
      <c r="B12" s="33" t="s">
        <v>2036</v>
      </c>
      <c r="C12" s="119" t="s">
        <v>2417</v>
      </c>
      <c r="D12" s="119" t="s">
        <v>2419</v>
      </c>
      <c r="E12" s="116"/>
      <c r="F12" s="83" t="s">
        <v>2053</v>
      </c>
      <c r="G12" s="83" t="s">
        <v>2045</v>
      </c>
      <c r="H12" s="33" t="s">
        <v>418</v>
      </c>
      <c r="I12" s="33">
        <v>9945216053</v>
      </c>
      <c r="J12" s="33">
        <v>2021</v>
      </c>
    </row>
    <row r="13" spans="1:10" x14ac:dyDescent="0.25">
      <c r="A13" s="33" t="s">
        <v>1691</v>
      </c>
      <c r="B13" s="33" t="s">
        <v>2036</v>
      </c>
      <c r="C13" s="119" t="s">
        <v>2417</v>
      </c>
      <c r="D13" s="119" t="s">
        <v>2419</v>
      </c>
      <c r="E13" s="116"/>
      <c r="F13" s="83" t="s">
        <v>2054</v>
      </c>
      <c r="G13" s="83" t="s">
        <v>2045</v>
      </c>
      <c r="H13" s="33" t="s">
        <v>419</v>
      </c>
      <c r="I13" s="33">
        <v>9538925352</v>
      </c>
      <c r="J13" s="33">
        <v>2021</v>
      </c>
    </row>
    <row r="14" spans="1:10" x14ac:dyDescent="0.25">
      <c r="A14" s="33" t="s">
        <v>1692</v>
      </c>
      <c r="B14" s="33" t="s">
        <v>2036</v>
      </c>
      <c r="C14" s="119" t="s">
        <v>2417</v>
      </c>
      <c r="D14" s="119" t="s">
        <v>2425</v>
      </c>
      <c r="E14" s="116"/>
      <c r="F14" s="83" t="s">
        <v>2055</v>
      </c>
      <c r="G14" s="83" t="s">
        <v>2045</v>
      </c>
      <c r="H14" s="33" t="s">
        <v>420</v>
      </c>
      <c r="I14" s="33">
        <v>7595924115</v>
      </c>
      <c r="J14" s="33">
        <v>2021</v>
      </c>
    </row>
    <row r="15" spans="1:10" ht="30" x14ac:dyDescent="0.25">
      <c r="A15" s="33" t="s">
        <v>1693</v>
      </c>
      <c r="B15" s="33" t="s">
        <v>2037</v>
      </c>
      <c r="C15" s="119" t="s">
        <v>2417</v>
      </c>
      <c r="D15" s="119" t="s">
        <v>2419</v>
      </c>
      <c r="E15" s="116"/>
      <c r="F15" s="83" t="s">
        <v>2056</v>
      </c>
      <c r="G15" s="83" t="s">
        <v>2045</v>
      </c>
      <c r="H15" s="33" t="s">
        <v>421</v>
      </c>
      <c r="I15" s="33">
        <v>8277238001</v>
      </c>
      <c r="J15" s="33">
        <v>2021</v>
      </c>
    </row>
    <row r="16" spans="1:10" x14ac:dyDescent="0.25">
      <c r="A16" s="33" t="s">
        <v>1694</v>
      </c>
      <c r="B16" s="33" t="s">
        <v>2036</v>
      </c>
      <c r="C16" s="119" t="s">
        <v>2417</v>
      </c>
      <c r="D16" s="119" t="s">
        <v>2420</v>
      </c>
      <c r="E16" s="116"/>
      <c r="F16" s="83" t="s">
        <v>2057</v>
      </c>
      <c r="G16" s="83" t="s">
        <v>2045</v>
      </c>
      <c r="H16" s="33" t="s">
        <v>422</v>
      </c>
      <c r="I16" s="33">
        <v>9890602716</v>
      </c>
      <c r="J16" s="33">
        <v>2021</v>
      </c>
    </row>
    <row r="17" spans="1:10" x14ac:dyDescent="0.25">
      <c r="A17" s="33" t="s">
        <v>1695</v>
      </c>
      <c r="B17" s="33" t="s">
        <v>2036</v>
      </c>
      <c r="C17" s="119" t="s">
        <v>2417</v>
      </c>
      <c r="D17" s="119" t="s">
        <v>2426</v>
      </c>
      <c r="E17" s="116"/>
      <c r="F17" s="83" t="s">
        <v>2058</v>
      </c>
      <c r="G17" s="83" t="s">
        <v>2045</v>
      </c>
      <c r="H17" s="33" t="s">
        <v>423</v>
      </c>
      <c r="I17" s="33">
        <v>9496653193</v>
      </c>
      <c r="J17" s="33">
        <v>2021</v>
      </c>
    </row>
    <row r="18" spans="1:10" x14ac:dyDescent="0.25">
      <c r="A18" s="33" t="s">
        <v>1696</v>
      </c>
      <c r="B18" s="33" t="s">
        <v>2036</v>
      </c>
      <c r="C18" s="119" t="s">
        <v>2417</v>
      </c>
      <c r="D18" s="119" t="s">
        <v>2419</v>
      </c>
      <c r="E18" s="116"/>
      <c r="F18" s="83" t="s">
        <v>2059</v>
      </c>
      <c r="G18" s="83" t="s">
        <v>2045</v>
      </c>
      <c r="H18" s="33" t="s">
        <v>424</v>
      </c>
      <c r="I18" s="33">
        <v>9694092667</v>
      </c>
      <c r="J18" s="33">
        <v>2021</v>
      </c>
    </row>
    <row r="19" spans="1:10" x14ac:dyDescent="0.25">
      <c r="A19" s="33" t="s">
        <v>1697</v>
      </c>
      <c r="B19" s="33" t="s">
        <v>2037</v>
      </c>
      <c r="C19" s="119" t="s">
        <v>2417</v>
      </c>
      <c r="D19" s="119" t="s">
        <v>2419</v>
      </c>
      <c r="E19" s="116"/>
      <c r="F19" s="83" t="s">
        <v>2060</v>
      </c>
      <c r="G19" s="83" t="s">
        <v>2045</v>
      </c>
      <c r="H19" s="33" t="s">
        <v>425</v>
      </c>
      <c r="I19" s="33">
        <v>8618212099</v>
      </c>
      <c r="J19" s="33">
        <v>2021</v>
      </c>
    </row>
    <row r="20" spans="1:10" x14ac:dyDescent="0.25">
      <c r="A20" s="33" t="s">
        <v>1698</v>
      </c>
      <c r="B20" s="33" t="s">
        <v>2036</v>
      </c>
      <c r="C20" s="119" t="s">
        <v>2417</v>
      </c>
      <c r="D20" s="119" t="s">
        <v>2418</v>
      </c>
      <c r="E20" s="33"/>
      <c r="F20" s="83" t="s">
        <v>2061</v>
      </c>
      <c r="G20" s="83" t="s">
        <v>2045</v>
      </c>
      <c r="H20" s="33" t="s">
        <v>426</v>
      </c>
      <c r="I20" s="33">
        <v>9628269873</v>
      </c>
      <c r="J20" s="33">
        <v>2021</v>
      </c>
    </row>
    <row r="21" spans="1:10" x14ac:dyDescent="0.25">
      <c r="A21" s="33" t="s">
        <v>1699</v>
      </c>
      <c r="B21" s="33" t="s">
        <v>2036</v>
      </c>
      <c r="C21" s="119" t="s">
        <v>2417</v>
      </c>
      <c r="D21" s="119" t="s">
        <v>2427</v>
      </c>
      <c r="E21" s="33"/>
      <c r="F21" s="83" t="s">
        <v>2062</v>
      </c>
      <c r="G21" s="83" t="s">
        <v>2045</v>
      </c>
      <c r="H21" s="33" t="s">
        <v>427</v>
      </c>
      <c r="I21" s="33">
        <v>8340574616</v>
      </c>
      <c r="J21" s="33">
        <v>2021</v>
      </c>
    </row>
    <row r="22" spans="1:10" x14ac:dyDescent="0.25">
      <c r="A22" s="33" t="s">
        <v>1700</v>
      </c>
      <c r="B22" s="33" t="s">
        <v>2037</v>
      </c>
      <c r="C22" s="119" t="s">
        <v>2428</v>
      </c>
      <c r="D22" s="119" t="s">
        <v>2419</v>
      </c>
      <c r="E22" s="33"/>
      <c r="F22" s="83" t="s">
        <v>2063</v>
      </c>
      <c r="G22" s="83" t="s">
        <v>2045</v>
      </c>
      <c r="H22" s="33" t="s">
        <v>428</v>
      </c>
      <c r="I22" s="33">
        <v>9341230923</v>
      </c>
      <c r="J22" s="33">
        <v>2021</v>
      </c>
    </row>
    <row r="23" spans="1:10" x14ac:dyDescent="0.25">
      <c r="A23" s="33" t="s">
        <v>1701</v>
      </c>
      <c r="B23" s="33" t="s">
        <v>2037</v>
      </c>
      <c r="C23" s="119" t="s">
        <v>2429</v>
      </c>
      <c r="D23" s="119" t="s">
        <v>2425</v>
      </c>
      <c r="E23" s="33"/>
      <c r="F23" s="83" t="s">
        <v>2064</v>
      </c>
      <c r="G23" s="83" t="s">
        <v>2045</v>
      </c>
      <c r="H23" s="33" t="s">
        <v>429</v>
      </c>
      <c r="I23" s="33">
        <v>9163571383</v>
      </c>
      <c r="J23" s="33">
        <v>2021</v>
      </c>
    </row>
    <row r="24" spans="1:10" x14ac:dyDescent="0.25">
      <c r="A24" s="33" t="s">
        <v>1702</v>
      </c>
      <c r="B24" s="33" t="s">
        <v>2036</v>
      </c>
      <c r="C24" s="119" t="s">
        <v>2417</v>
      </c>
      <c r="D24" s="119" t="s">
        <v>2430</v>
      </c>
      <c r="E24" s="33"/>
      <c r="F24" s="83" t="s">
        <v>2065</v>
      </c>
      <c r="G24" s="83" t="s">
        <v>2045</v>
      </c>
      <c r="H24" s="33" t="s">
        <v>432</v>
      </c>
      <c r="I24" s="28">
        <v>8102178502</v>
      </c>
      <c r="J24" s="33">
        <v>2021</v>
      </c>
    </row>
    <row r="25" spans="1:10" x14ac:dyDescent="0.25">
      <c r="A25" s="33" t="s">
        <v>1703</v>
      </c>
      <c r="B25" s="33" t="s">
        <v>2036</v>
      </c>
      <c r="C25" s="119" t="s">
        <v>2429</v>
      </c>
      <c r="D25" s="119" t="s">
        <v>2419</v>
      </c>
      <c r="E25" s="33"/>
      <c r="F25" s="83" t="s">
        <v>2066</v>
      </c>
      <c r="G25" s="83" t="s">
        <v>2045</v>
      </c>
      <c r="H25" s="33" t="s">
        <v>433</v>
      </c>
      <c r="I25" s="33">
        <v>9902121332</v>
      </c>
      <c r="J25" s="33">
        <v>2021</v>
      </c>
    </row>
    <row r="26" spans="1:10" x14ac:dyDescent="0.25">
      <c r="A26" s="33" t="s">
        <v>1704</v>
      </c>
      <c r="B26" s="33" t="s">
        <v>2037</v>
      </c>
      <c r="C26" s="119" t="s">
        <v>2417</v>
      </c>
      <c r="D26" s="119" t="s">
        <v>2425</v>
      </c>
      <c r="E26" s="33"/>
      <c r="F26" s="83" t="s">
        <v>2067</v>
      </c>
      <c r="G26" s="83" t="s">
        <v>2045</v>
      </c>
      <c r="H26" s="33" t="s">
        <v>434</v>
      </c>
      <c r="I26" s="33">
        <v>9163075023</v>
      </c>
      <c r="J26" s="33">
        <v>2021</v>
      </c>
    </row>
    <row r="27" spans="1:10" ht="30" x14ac:dyDescent="0.25">
      <c r="A27" s="33" t="s">
        <v>1705</v>
      </c>
      <c r="B27" s="33" t="s">
        <v>2037</v>
      </c>
      <c r="C27" s="119" t="s">
        <v>2417</v>
      </c>
      <c r="D27" s="119" t="s">
        <v>2419</v>
      </c>
      <c r="E27" s="33" t="s">
        <v>2039</v>
      </c>
      <c r="F27" s="83" t="s">
        <v>2068</v>
      </c>
      <c r="G27" s="83" t="s">
        <v>2045</v>
      </c>
      <c r="H27" s="33" t="s">
        <v>435</v>
      </c>
      <c r="I27" s="33" t="s">
        <v>2410</v>
      </c>
      <c r="J27" s="33">
        <v>2021</v>
      </c>
    </row>
    <row r="28" spans="1:10" x14ac:dyDescent="0.25">
      <c r="A28" s="33" t="s">
        <v>1706</v>
      </c>
      <c r="B28" s="33" t="s">
        <v>2036</v>
      </c>
      <c r="C28" s="119" t="s">
        <v>2417</v>
      </c>
      <c r="D28" s="119" t="s">
        <v>2418</v>
      </c>
      <c r="E28" s="33"/>
      <c r="F28" s="83" t="s">
        <v>2069</v>
      </c>
      <c r="G28" s="83" t="s">
        <v>2045</v>
      </c>
      <c r="H28" s="33" t="s">
        <v>436</v>
      </c>
      <c r="I28" s="33">
        <v>7065714377</v>
      </c>
      <c r="J28" s="33">
        <v>2021</v>
      </c>
    </row>
    <row r="29" spans="1:10" x14ac:dyDescent="0.25">
      <c r="A29" s="33" t="s">
        <v>1707</v>
      </c>
      <c r="B29" s="33" t="s">
        <v>2037</v>
      </c>
      <c r="C29" s="119" t="s">
        <v>2417</v>
      </c>
      <c r="D29" s="119" t="s">
        <v>2426</v>
      </c>
      <c r="E29" s="33"/>
      <c r="F29" s="83" t="s">
        <v>2070</v>
      </c>
      <c r="G29" s="83" t="s">
        <v>2045</v>
      </c>
      <c r="H29" s="33" t="s">
        <v>437</v>
      </c>
      <c r="I29" s="33">
        <v>6363603302</v>
      </c>
      <c r="J29" s="33">
        <v>2021</v>
      </c>
    </row>
    <row r="30" spans="1:10" x14ac:dyDescent="0.25">
      <c r="A30" s="33" t="s">
        <v>1708</v>
      </c>
      <c r="B30" s="33" t="s">
        <v>2036</v>
      </c>
      <c r="C30" s="119" t="s">
        <v>2417</v>
      </c>
      <c r="D30" s="119" t="s">
        <v>2419</v>
      </c>
      <c r="E30" s="33"/>
      <c r="F30" s="83" t="s">
        <v>2071</v>
      </c>
      <c r="G30" s="83" t="s">
        <v>2045</v>
      </c>
      <c r="H30" s="33" t="s">
        <v>438</v>
      </c>
      <c r="I30" s="33">
        <v>7349740009</v>
      </c>
      <c r="J30" s="33">
        <v>2021</v>
      </c>
    </row>
    <row r="31" spans="1:10" x14ac:dyDescent="0.25">
      <c r="A31" s="33" t="s">
        <v>1709</v>
      </c>
      <c r="B31" s="33" t="s">
        <v>2036</v>
      </c>
      <c r="C31" s="119" t="s">
        <v>2417</v>
      </c>
      <c r="D31" s="119" t="s">
        <v>2419</v>
      </c>
      <c r="E31" s="33"/>
      <c r="F31" s="83" t="s">
        <v>2072</v>
      </c>
      <c r="G31" s="83" t="s">
        <v>2045</v>
      </c>
      <c r="H31" s="33" t="s">
        <v>439</v>
      </c>
      <c r="I31" s="33">
        <v>8884410431</v>
      </c>
      <c r="J31" s="33">
        <v>2021</v>
      </c>
    </row>
    <row r="32" spans="1:10" x14ac:dyDescent="0.25">
      <c r="A32" s="33" t="s">
        <v>1710</v>
      </c>
      <c r="B32" s="33" t="s">
        <v>2037</v>
      </c>
      <c r="C32" s="119" t="s">
        <v>2417</v>
      </c>
      <c r="D32" s="119" t="s">
        <v>2422</v>
      </c>
      <c r="E32" s="33"/>
      <c r="F32" s="83" t="s">
        <v>2073</v>
      </c>
      <c r="G32" s="83" t="s">
        <v>2045</v>
      </c>
      <c r="H32" s="33" t="s">
        <v>440</v>
      </c>
      <c r="I32" s="33">
        <v>7548870804</v>
      </c>
      <c r="J32" s="33">
        <v>2021</v>
      </c>
    </row>
    <row r="33" spans="1:10" x14ac:dyDescent="0.25">
      <c r="A33" s="33" t="s">
        <v>1711</v>
      </c>
      <c r="B33" s="33" t="s">
        <v>2036</v>
      </c>
      <c r="C33" s="119" t="s">
        <v>2417</v>
      </c>
      <c r="D33" s="119" t="s">
        <v>2419</v>
      </c>
      <c r="E33" s="33"/>
      <c r="F33" s="83" t="s">
        <v>2074</v>
      </c>
      <c r="G33" s="83" t="s">
        <v>2045</v>
      </c>
      <c r="H33" s="33" t="s">
        <v>441</v>
      </c>
      <c r="I33" s="33">
        <v>9739176060</v>
      </c>
      <c r="J33" s="33">
        <v>2021</v>
      </c>
    </row>
    <row r="34" spans="1:10" x14ac:dyDescent="0.25">
      <c r="A34" s="33" t="s">
        <v>1712</v>
      </c>
      <c r="B34" s="33" t="s">
        <v>2036</v>
      </c>
      <c r="C34" s="119" t="s">
        <v>2417</v>
      </c>
      <c r="D34" s="119" t="s">
        <v>2431</v>
      </c>
      <c r="E34" s="33"/>
      <c r="F34" s="83" t="s">
        <v>2075</v>
      </c>
      <c r="G34" s="83" t="s">
        <v>2045</v>
      </c>
      <c r="H34" s="33" t="s">
        <v>442</v>
      </c>
      <c r="I34" s="33">
        <v>9016149780</v>
      </c>
      <c r="J34" s="33">
        <v>2021</v>
      </c>
    </row>
    <row r="35" spans="1:10" x14ac:dyDescent="0.25">
      <c r="A35" s="33" t="s">
        <v>1713</v>
      </c>
      <c r="B35" s="33" t="s">
        <v>2036</v>
      </c>
      <c r="C35" s="119" t="s">
        <v>2432</v>
      </c>
      <c r="D35" s="119" t="s">
        <v>2419</v>
      </c>
      <c r="E35" s="33"/>
      <c r="F35" s="83" t="s">
        <v>2076</v>
      </c>
      <c r="G35" s="83" t="s">
        <v>2045</v>
      </c>
      <c r="H35" s="33" t="s">
        <v>443</v>
      </c>
      <c r="I35" s="33">
        <v>6361693078</v>
      </c>
      <c r="J35" s="33">
        <v>2021</v>
      </c>
    </row>
    <row r="36" spans="1:10" x14ac:dyDescent="0.25">
      <c r="A36" s="33" t="s">
        <v>1714</v>
      </c>
      <c r="B36" s="33" t="s">
        <v>2036</v>
      </c>
      <c r="C36" s="119" t="s">
        <v>2417</v>
      </c>
      <c r="D36" s="119" t="s">
        <v>2433</v>
      </c>
      <c r="E36" s="33"/>
      <c r="F36" s="83" t="s">
        <v>2077</v>
      </c>
      <c r="G36" s="83" t="s">
        <v>2045</v>
      </c>
      <c r="H36" s="33" t="s">
        <v>444</v>
      </c>
      <c r="I36" s="33">
        <v>9950119000</v>
      </c>
      <c r="J36" s="33">
        <v>2021</v>
      </c>
    </row>
    <row r="37" spans="1:10" x14ac:dyDescent="0.25">
      <c r="A37" s="33" t="s">
        <v>1715</v>
      </c>
      <c r="B37" s="33" t="s">
        <v>2037</v>
      </c>
      <c r="C37" s="119" t="s">
        <v>2417</v>
      </c>
      <c r="D37" s="119" t="s">
        <v>2425</v>
      </c>
      <c r="E37" s="33"/>
      <c r="F37" s="83" t="s">
        <v>2078</v>
      </c>
      <c r="G37" s="83" t="s">
        <v>2045</v>
      </c>
      <c r="H37" s="33" t="s">
        <v>445</v>
      </c>
      <c r="I37" s="33">
        <v>8597039565</v>
      </c>
      <c r="J37" s="33">
        <v>2021</v>
      </c>
    </row>
    <row r="38" spans="1:10" x14ac:dyDescent="0.25">
      <c r="A38" s="33" t="s">
        <v>1716</v>
      </c>
      <c r="B38" s="33" t="s">
        <v>2037</v>
      </c>
      <c r="C38" s="119" t="s">
        <v>2417</v>
      </c>
      <c r="D38" s="119" t="s">
        <v>2424</v>
      </c>
      <c r="E38" s="33"/>
      <c r="F38" s="83" t="s">
        <v>2079</v>
      </c>
      <c r="G38" s="83" t="s">
        <v>2045</v>
      </c>
      <c r="H38" s="33" t="s">
        <v>446</v>
      </c>
      <c r="I38" s="33">
        <v>7997086470</v>
      </c>
      <c r="J38" s="33">
        <v>2021</v>
      </c>
    </row>
    <row r="39" spans="1:10" x14ac:dyDescent="0.25">
      <c r="A39" s="33" t="s">
        <v>1717</v>
      </c>
      <c r="B39" s="33" t="s">
        <v>2037</v>
      </c>
      <c r="C39" s="119" t="s">
        <v>2417</v>
      </c>
      <c r="D39" s="119" t="s">
        <v>2434</v>
      </c>
      <c r="E39" s="33"/>
      <c r="F39" s="83" t="s">
        <v>2080</v>
      </c>
      <c r="G39" s="83" t="s">
        <v>2045</v>
      </c>
      <c r="H39" s="33" t="s">
        <v>447</v>
      </c>
      <c r="I39" s="33">
        <v>9556447602</v>
      </c>
      <c r="J39" s="33">
        <v>2021</v>
      </c>
    </row>
    <row r="40" spans="1:10" x14ac:dyDescent="0.25">
      <c r="A40" s="33" t="s">
        <v>1718</v>
      </c>
      <c r="B40" s="33" t="s">
        <v>2037</v>
      </c>
      <c r="C40" s="119" t="s">
        <v>2417</v>
      </c>
      <c r="D40" s="119" t="s">
        <v>2425</v>
      </c>
      <c r="E40" s="33" t="s">
        <v>2040</v>
      </c>
      <c r="F40" s="83" t="s">
        <v>2081</v>
      </c>
      <c r="G40" s="83" t="s">
        <v>2045</v>
      </c>
      <c r="H40" s="33" t="s">
        <v>448</v>
      </c>
      <c r="I40" s="33">
        <v>8100450787</v>
      </c>
      <c r="J40" s="33">
        <v>2021</v>
      </c>
    </row>
    <row r="41" spans="1:10" x14ac:dyDescent="0.25">
      <c r="A41" s="33" t="s">
        <v>1719</v>
      </c>
      <c r="B41" s="33" t="s">
        <v>2037</v>
      </c>
      <c r="C41" s="119" t="s">
        <v>2417</v>
      </c>
      <c r="D41" s="119" t="s">
        <v>2424</v>
      </c>
      <c r="E41" s="33"/>
      <c r="F41" s="83" t="s">
        <v>2082</v>
      </c>
      <c r="G41" s="83" t="s">
        <v>2045</v>
      </c>
      <c r="H41" s="33" t="s">
        <v>449</v>
      </c>
      <c r="I41" s="33">
        <v>7989190285</v>
      </c>
      <c r="J41" s="33">
        <v>2021</v>
      </c>
    </row>
    <row r="42" spans="1:10" x14ac:dyDescent="0.25">
      <c r="A42" s="33" t="s">
        <v>1720</v>
      </c>
      <c r="B42" s="33" t="s">
        <v>2036</v>
      </c>
      <c r="C42" s="119" t="s">
        <v>2435</v>
      </c>
      <c r="D42" s="119" t="s">
        <v>2436</v>
      </c>
      <c r="E42" s="33"/>
      <c r="F42" s="83" t="s">
        <v>2083</v>
      </c>
      <c r="G42" s="83" t="s">
        <v>2045</v>
      </c>
      <c r="H42" s="33" t="s">
        <v>450</v>
      </c>
      <c r="I42" s="33">
        <v>9774678107</v>
      </c>
      <c r="J42" s="33">
        <v>2021</v>
      </c>
    </row>
    <row r="43" spans="1:10" ht="30" x14ac:dyDescent="0.25">
      <c r="A43" s="33" t="s">
        <v>1721</v>
      </c>
      <c r="B43" s="33" t="s">
        <v>2037</v>
      </c>
      <c r="C43" s="119" t="s">
        <v>2417</v>
      </c>
      <c r="D43" s="119" t="s">
        <v>2420</v>
      </c>
      <c r="E43" s="33"/>
      <c r="F43" s="83" t="s">
        <v>2084</v>
      </c>
      <c r="G43" s="83" t="s">
        <v>2045</v>
      </c>
      <c r="H43" s="33" t="s">
        <v>451</v>
      </c>
      <c r="I43" s="33">
        <v>7997511113</v>
      </c>
      <c r="J43" s="33">
        <v>2021</v>
      </c>
    </row>
    <row r="44" spans="1:10" x14ac:dyDescent="0.25">
      <c r="A44" s="33" t="s">
        <v>1722</v>
      </c>
      <c r="B44" s="33" t="s">
        <v>2037</v>
      </c>
      <c r="C44" s="119" t="s">
        <v>2417</v>
      </c>
      <c r="D44" s="119" t="s">
        <v>2419</v>
      </c>
      <c r="E44" s="33"/>
      <c r="F44" s="83" t="s">
        <v>2085</v>
      </c>
      <c r="G44" s="83" t="s">
        <v>2045</v>
      </c>
      <c r="H44" s="33" t="s">
        <v>452</v>
      </c>
      <c r="I44" s="33">
        <v>9606900416</v>
      </c>
      <c r="J44" s="33">
        <v>2021</v>
      </c>
    </row>
    <row r="45" spans="1:10" x14ac:dyDescent="0.25">
      <c r="A45" s="33" t="s">
        <v>1723</v>
      </c>
      <c r="B45" s="33" t="s">
        <v>2037</v>
      </c>
      <c r="C45" s="119" t="s">
        <v>2417</v>
      </c>
      <c r="D45" s="119" t="s">
        <v>2419</v>
      </c>
      <c r="E45" s="33"/>
      <c r="F45" s="83" t="s">
        <v>2086</v>
      </c>
      <c r="G45" s="83" t="s">
        <v>2045</v>
      </c>
      <c r="H45" s="33" t="s">
        <v>453</v>
      </c>
      <c r="I45" s="33">
        <v>7349740009</v>
      </c>
      <c r="J45" s="33">
        <v>2021</v>
      </c>
    </row>
    <row r="46" spans="1:10" x14ac:dyDescent="0.25">
      <c r="A46" s="33" t="s">
        <v>1724</v>
      </c>
      <c r="B46" s="33" t="s">
        <v>2037</v>
      </c>
      <c r="C46" s="119" t="s">
        <v>2417</v>
      </c>
      <c r="D46" s="119" t="s">
        <v>2431</v>
      </c>
      <c r="E46" s="33"/>
      <c r="F46" s="83" t="s">
        <v>2087</v>
      </c>
      <c r="G46" s="83" t="s">
        <v>2045</v>
      </c>
      <c r="H46" s="33" t="s">
        <v>454</v>
      </c>
      <c r="I46" s="33">
        <v>9051377548</v>
      </c>
      <c r="J46" s="33">
        <v>2021</v>
      </c>
    </row>
    <row r="47" spans="1:10" x14ac:dyDescent="0.25">
      <c r="A47" s="33" t="s">
        <v>1725</v>
      </c>
      <c r="B47" s="33" t="s">
        <v>2036</v>
      </c>
      <c r="C47" s="119" t="s">
        <v>2417</v>
      </c>
      <c r="D47" s="119" t="s">
        <v>2424</v>
      </c>
      <c r="E47" s="33"/>
      <c r="F47" s="83"/>
      <c r="G47" s="83" t="s">
        <v>2045</v>
      </c>
      <c r="H47" s="33" t="s">
        <v>455</v>
      </c>
      <c r="I47" s="33">
        <v>7981928874</v>
      </c>
      <c r="J47" s="33">
        <v>2021</v>
      </c>
    </row>
    <row r="48" spans="1:10" x14ac:dyDescent="0.25">
      <c r="A48" s="33" t="s">
        <v>1726</v>
      </c>
      <c r="B48" s="33" t="s">
        <v>2037</v>
      </c>
      <c r="C48" s="119" t="s">
        <v>2435</v>
      </c>
      <c r="D48" s="119" t="s">
        <v>2437</v>
      </c>
      <c r="E48" s="33"/>
      <c r="F48" s="83" t="s">
        <v>2088</v>
      </c>
      <c r="G48" s="83" t="s">
        <v>2045</v>
      </c>
      <c r="H48" s="33" t="s">
        <v>456</v>
      </c>
      <c r="I48" s="33">
        <v>9309004340</v>
      </c>
      <c r="J48" s="33">
        <v>2021</v>
      </c>
    </row>
    <row r="49" spans="1:10" x14ac:dyDescent="0.25">
      <c r="A49" s="33" t="s">
        <v>1727</v>
      </c>
      <c r="B49" s="33" t="s">
        <v>2036</v>
      </c>
      <c r="C49" s="119" t="s">
        <v>2417</v>
      </c>
      <c r="D49" s="119" t="s">
        <v>2424</v>
      </c>
      <c r="E49" s="33"/>
      <c r="F49" s="83" t="s">
        <v>2089</v>
      </c>
      <c r="G49" s="83" t="s">
        <v>2045</v>
      </c>
      <c r="H49" s="33" t="s">
        <v>457</v>
      </c>
      <c r="I49" s="33">
        <v>6309708079</v>
      </c>
      <c r="J49" s="33">
        <v>2021</v>
      </c>
    </row>
    <row r="50" spans="1:10" x14ac:dyDescent="0.25">
      <c r="A50" s="33" t="s">
        <v>1728</v>
      </c>
      <c r="B50" s="33" t="s">
        <v>2037</v>
      </c>
      <c r="C50" s="119" t="s">
        <v>2435</v>
      </c>
      <c r="D50" s="119" t="s">
        <v>2420</v>
      </c>
      <c r="E50" s="33"/>
      <c r="F50" s="83" t="s">
        <v>2090</v>
      </c>
      <c r="G50" s="83" t="s">
        <v>2045</v>
      </c>
      <c r="H50" s="33" t="s">
        <v>458</v>
      </c>
      <c r="I50" s="33">
        <v>9908521092</v>
      </c>
      <c r="J50" s="33">
        <v>2021</v>
      </c>
    </row>
    <row r="51" spans="1:10" x14ac:dyDescent="0.25">
      <c r="A51" s="33" t="s">
        <v>1729</v>
      </c>
      <c r="B51" s="33" t="s">
        <v>2036</v>
      </c>
      <c r="C51" s="119" t="s">
        <v>2435</v>
      </c>
      <c r="D51" s="119" t="s">
        <v>2438</v>
      </c>
      <c r="E51" s="33" t="s">
        <v>2041</v>
      </c>
      <c r="F51" s="83" t="s">
        <v>2091</v>
      </c>
      <c r="G51" s="83" t="s">
        <v>2045</v>
      </c>
      <c r="H51" s="33" t="s">
        <v>459</v>
      </c>
      <c r="I51" s="33">
        <v>8675923034</v>
      </c>
      <c r="J51" s="33">
        <v>2021</v>
      </c>
    </row>
    <row r="52" spans="1:10" x14ac:dyDescent="0.25">
      <c r="A52" s="33" t="s">
        <v>1730</v>
      </c>
      <c r="B52" s="33" t="s">
        <v>2036</v>
      </c>
      <c r="C52" s="119" t="s">
        <v>2417</v>
      </c>
      <c r="D52" s="119" t="s">
        <v>2439</v>
      </c>
      <c r="E52" s="33"/>
      <c r="F52" s="83" t="s">
        <v>2092</v>
      </c>
      <c r="G52" s="83" t="s">
        <v>2045</v>
      </c>
      <c r="H52" s="33" t="s">
        <v>460</v>
      </c>
      <c r="I52" s="33">
        <v>9165288885</v>
      </c>
      <c r="J52" s="33">
        <v>2021</v>
      </c>
    </row>
    <row r="53" spans="1:10" ht="30" x14ac:dyDescent="0.25">
      <c r="A53" s="33" t="s">
        <v>1731</v>
      </c>
      <c r="B53" s="33" t="s">
        <v>2037</v>
      </c>
      <c r="C53" s="119" t="s">
        <v>2417</v>
      </c>
      <c r="D53" s="119" t="s">
        <v>2419</v>
      </c>
      <c r="E53" s="33"/>
      <c r="F53" s="83" t="s">
        <v>2093</v>
      </c>
      <c r="G53" s="83" t="s">
        <v>2045</v>
      </c>
      <c r="H53" s="33" t="s">
        <v>461</v>
      </c>
      <c r="I53" s="33">
        <v>9851868787</v>
      </c>
      <c r="J53" s="33">
        <v>2021</v>
      </c>
    </row>
    <row r="54" spans="1:10" x14ac:dyDescent="0.25">
      <c r="A54" s="33" t="s">
        <v>1732</v>
      </c>
      <c r="B54" s="33" t="s">
        <v>2037</v>
      </c>
      <c r="C54" s="119" t="s">
        <v>2417</v>
      </c>
      <c r="D54" s="119" t="s">
        <v>2437</v>
      </c>
      <c r="E54" s="33"/>
      <c r="F54" s="83" t="s">
        <v>2094</v>
      </c>
      <c r="G54" s="83" t="s">
        <v>2045</v>
      </c>
      <c r="H54" s="33" t="s">
        <v>462</v>
      </c>
      <c r="I54" s="33">
        <v>8884907899</v>
      </c>
      <c r="J54" s="33">
        <v>2021</v>
      </c>
    </row>
    <row r="55" spans="1:10" x14ac:dyDescent="0.25">
      <c r="A55" s="33" t="s">
        <v>1733</v>
      </c>
      <c r="B55" s="33" t="s">
        <v>2037</v>
      </c>
      <c r="C55" s="119" t="s">
        <v>2417</v>
      </c>
      <c r="D55" s="119" t="s">
        <v>2437</v>
      </c>
      <c r="E55" s="33"/>
      <c r="F55" s="83" t="s">
        <v>2095</v>
      </c>
      <c r="G55" s="83" t="s">
        <v>2045</v>
      </c>
      <c r="H55" s="33" t="s">
        <v>463</v>
      </c>
      <c r="I55" s="33">
        <v>8208268488</v>
      </c>
      <c r="J55" s="33">
        <v>2021</v>
      </c>
    </row>
    <row r="56" spans="1:10" x14ac:dyDescent="0.25">
      <c r="A56" s="33" t="s">
        <v>1734</v>
      </c>
      <c r="B56" s="33" t="s">
        <v>2037</v>
      </c>
      <c r="C56" s="119" t="s">
        <v>2417</v>
      </c>
      <c r="D56" s="119" t="s">
        <v>2424</v>
      </c>
      <c r="E56" s="33"/>
      <c r="F56" s="83" t="s">
        <v>2096</v>
      </c>
      <c r="G56" s="83" t="s">
        <v>2045</v>
      </c>
      <c r="H56" s="33" t="s">
        <v>464</v>
      </c>
      <c r="I56" s="33">
        <v>9702566665</v>
      </c>
      <c r="J56" s="33">
        <v>2021</v>
      </c>
    </row>
    <row r="57" spans="1:10" x14ac:dyDescent="0.25">
      <c r="A57" s="33" t="s">
        <v>1735</v>
      </c>
      <c r="B57" s="33" t="s">
        <v>2037</v>
      </c>
      <c r="C57" s="119" t="s">
        <v>2428</v>
      </c>
      <c r="D57" s="119" t="s">
        <v>2419</v>
      </c>
      <c r="E57" s="33"/>
      <c r="F57" s="83" t="s">
        <v>2097</v>
      </c>
      <c r="G57" s="83" t="s">
        <v>2045</v>
      </c>
      <c r="H57" s="33" t="s">
        <v>465</v>
      </c>
      <c r="I57" s="33">
        <v>6281909725</v>
      </c>
      <c r="J57" s="33">
        <v>2021</v>
      </c>
    </row>
    <row r="58" spans="1:10" x14ac:dyDescent="0.25">
      <c r="A58" s="33" t="s">
        <v>1736</v>
      </c>
      <c r="B58" s="33" t="s">
        <v>2037</v>
      </c>
      <c r="C58" s="119" t="s">
        <v>2417</v>
      </c>
      <c r="D58" s="119" t="s">
        <v>2440</v>
      </c>
      <c r="E58" s="33"/>
      <c r="F58" s="83" t="s">
        <v>2098</v>
      </c>
      <c r="G58" s="83" t="s">
        <v>2045</v>
      </c>
      <c r="H58" s="33" t="s">
        <v>466</v>
      </c>
      <c r="I58" s="33">
        <v>8210967147</v>
      </c>
      <c r="J58" s="33">
        <v>2021</v>
      </c>
    </row>
    <row r="59" spans="1:10" x14ac:dyDescent="0.25">
      <c r="A59" s="33" t="s">
        <v>1737</v>
      </c>
      <c r="B59" s="33" t="s">
        <v>2036</v>
      </c>
      <c r="C59" s="119" t="s">
        <v>2435</v>
      </c>
      <c r="D59" s="119" t="s">
        <v>2441</v>
      </c>
      <c r="E59" s="33"/>
      <c r="F59" s="83" t="s">
        <v>2099</v>
      </c>
      <c r="G59" s="83" t="s">
        <v>2045</v>
      </c>
      <c r="H59" s="33" t="s">
        <v>467</v>
      </c>
      <c r="I59" s="33">
        <v>7806092214</v>
      </c>
      <c r="J59" s="33">
        <v>2021</v>
      </c>
    </row>
    <row r="60" spans="1:10" x14ac:dyDescent="0.25">
      <c r="A60" s="33" t="s">
        <v>1738</v>
      </c>
      <c r="B60" s="33" t="s">
        <v>2036</v>
      </c>
      <c r="C60" s="119" t="s">
        <v>2417</v>
      </c>
      <c r="D60" s="119" t="s">
        <v>2442</v>
      </c>
      <c r="E60" s="33"/>
      <c r="F60" s="83" t="s">
        <v>2100</v>
      </c>
      <c r="G60" s="83" t="s">
        <v>2045</v>
      </c>
      <c r="H60" s="33" t="s">
        <v>468</v>
      </c>
      <c r="I60" s="33">
        <v>9954131640</v>
      </c>
      <c r="J60" s="33">
        <v>2021</v>
      </c>
    </row>
    <row r="61" spans="1:10" x14ac:dyDescent="0.25">
      <c r="A61" s="33" t="s">
        <v>1739</v>
      </c>
      <c r="B61" s="33" t="s">
        <v>2037</v>
      </c>
      <c r="C61" s="119" t="s">
        <v>2417</v>
      </c>
      <c r="D61" s="119" t="s">
        <v>2433</v>
      </c>
      <c r="E61" s="33"/>
      <c r="F61" s="83" t="s">
        <v>2101</v>
      </c>
      <c r="G61" s="83" t="s">
        <v>2045</v>
      </c>
      <c r="H61" s="33" t="s">
        <v>469</v>
      </c>
      <c r="I61" s="33">
        <v>9362277318</v>
      </c>
      <c r="J61" s="33">
        <v>2021</v>
      </c>
    </row>
    <row r="62" spans="1:10" x14ac:dyDescent="0.25">
      <c r="A62" s="33" t="s">
        <v>1740</v>
      </c>
      <c r="B62" s="33" t="s">
        <v>2037</v>
      </c>
      <c r="C62" s="119" t="s">
        <v>2429</v>
      </c>
      <c r="D62" s="119" t="s">
        <v>2424</v>
      </c>
      <c r="E62" s="33"/>
      <c r="F62" s="83" t="s">
        <v>2102</v>
      </c>
      <c r="G62" s="83" t="s">
        <v>2045</v>
      </c>
      <c r="H62" s="33" t="s">
        <v>470</v>
      </c>
      <c r="I62" s="33">
        <v>7728906657</v>
      </c>
      <c r="J62" s="33">
        <v>2021</v>
      </c>
    </row>
    <row r="63" spans="1:10" x14ac:dyDescent="0.25">
      <c r="A63" s="33" t="s">
        <v>1741</v>
      </c>
      <c r="B63" s="33" t="s">
        <v>2037</v>
      </c>
      <c r="C63" s="119" t="s">
        <v>2443</v>
      </c>
      <c r="D63" s="119" t="s">
        <v>2419</v>
      </c>
      <c r="E63" s="33"/>
      <c r="F63" s="83" t="s">
        <v>2103</v>
      </c>
      <c r="G63" s="83" t="s">
        <v>2045</v>
      </c>
      <c r="H63" s="33" t="s">
        <v>471</v>
      </c>
      <c r="I63" s="33">
        <v>7675902775</v>
      </c>
      <c r="J63" s="33">
        <v>2021</v>
      </c>
    </row>
    <row r="64" spans="1:10" x14ac:dyDescent="0.25">
      <c r="A64" s="33" t="s">
        <v>1742</v>
      </c>
      <c r="B64" s="33" t="s">
        <v>2037</v>
      </c>
      <c r="C64" s="119" t="s">
        <v>2435</v>
      </c>
      <c r="D64" s="119" t="s">
        <v>2427</v>
      </c>
      <c r="E64" s="33"/>
      <c r="F64" s="83" t="s">
        <v>2104</v>
      </c>
      <c r="G64" s="83" t="s">
        <v>2045</v>
      </c>
      <c r="H64" s="33" t="s">
        <v>472</v>
      </c>
      <c r="I64" s="33">
        <v>9886769903</v>
      </c>
      <c r="J64" s="33">
        <v>2021</v>
      </c>
    </row>
    <row r="65" spans="1:10" x14ac:dyDescent="0.25">
      <c r="A65" s="33" t="s">
        <v>1743</v>
      </c>
      <c r="B65" s="33" t="s">
        <v>2037</v>
      </c>
      <c r="C65" s="119" t="s">
        <v>2443</v>
      </c>
      <c r="D65" s="119" t="s">
        <v>2419</v>
      </c>
      <c r="E65" s="33"/>
      <c r="F65" s="83" t="s">
        <v>2105</v>
      </c>
      <c r="G65" s="83" t="s">
        <v>2045</v>
      </c>
      <c r="H65" s="33" t="s">
        <v>473</v>
      </c>
      <c r="I65" s="33">
        <v>9862674271</v>
      </c>
      <c r="J65" s="33">
        <v>2021</v>
      </c>
    </row>
    <row r="66" spans="1:10" x14ac:dyDescent="0.25">
      <c r="A66" s="33" t="s">
        <v>1744</v>
      </c>
      <c r="B66" s="33" t="s">
        <v>2037</v>
      </c>
      <c r="C66" s="119" t="s">
        <v>2417</v>
      </c>
      <c r="D66" s="119" t="s">
        <v>2424</v>
      </c>
      <c r="E66" s="33"/>
      <c r="F66" s="83" t="s">
        <v>2106</v>
      </c>
      <c r="G66" s="83" t="s">
        <v>2045</v>
      </c>
      <c r="H66" s="33" t="s">
        <v>474</v>
      </c>
      <c r="I66" s="33">
        <v>6366622728</v>
      </c>
      <c r="J66" s="33">
        <v>2021</v>
      </c>
    </row>
    <row r="67" spans="1:10" x14ac:dyDescent="0.25">
      <c r="A67" s="33" t="s">
        <v>1745</v>
      </c>
      <c r="B67" s="33" t="s">
        <v>2037</v>
      </c>
      <c r="C67" s="119" t="s">
        <v>2417</v>
      </c>
      <c r="D67" s="119" t="s">
        <v>2420</v>
      </c>
      <c r="E67" s="33"/>
      <c r="F67" s="83" t="s">
        <v>2107</v>
      </c>
      <c r="G67" s="83" t="s">
        <v>2045</v>
      </c>
      <c r="H67" s="33" t="s">
        <v>475</v>
      </c>
      <c r="I67" s="33">
        <v>9577667788</v>
      </c>
      <c r="J67" s="33">
        <v>2021</v>
      </c>
    </row>
    <row r="68" spans="1:10" x14ac:dyDescent="0.25">
      <c r="A68" s="33" t="s">
        <v>1746</v>
      </c>
      <c r="B68" s="33" t="s">
        <v>2037</v>
      </c>
      <c r="C68" s="119" t="s">
        <v>2417</v>
      </c>
      <c r="D68" s="119" t="s">
        <v>2425</v>
      </c>
      <c r="E68" s="33"/>
      <c r="F68" s="83" t="s">
        <v>2108</v>
      </c>
      <c r="G68" s="83" t="s">
        <v>2045</v>
      </c>
      <c r="H68" s="33" t="s">
        <v>476</v>
      </c>
      <c r="I68" s="33">
        <v>7722046664</v>
      </c>
      <c r="J68" s="33">
        <v>2021</v>
      </c>
    </row>
    <row r="69" spans="1:10" x14ac:dyDescent="0.25">
      <c r="A69" s="33" t="s">
        <v>1747</v>
      </c>
      <c r="B69" s="33" t="s">
        <v>2037</v>
      </c>
      <c r="C69" s="119" t="s">
        <v>2429</v>
      </c>
      <c r="D69" s="119" t="s">
        <v>2419</v>
      </c>
      <c r="E69" s="33"/>
      <c r="F69" s="83" t="s">
        <v>2109</v>
      </c>
      <c r="G69" s="83" t="s">
        <v>2045</v>
      </c>
      <c r="H69" s="33" t="s">
        <v>477</v>
      </c>
      <c r="I69" s="33">
        <v>9967493239</v>
      </c>
      <c r="J69" s="33">
        <v>2021</v>
      </c>
    </row>
    <row r="70" spans="1:10" x14ac:dyDescent="0.25">
      <c r="A70" s="33" t="s">
        <v>1748</v>
      </c>
      <c r="B70" s="33" t="s">
        <v>2037</v>
      </c>
      <c r="C70" s="119" t="s">
        <v>2417</v>
      </c>
      <c r="D70" s="119" t="s">
        <v>2444</v>
      </c>
      <c r="E70" s="33"/>
      <c r="F70" s="83" t="s">
        <v>2110</v>
      </c>
      <c r="G70" s="83" t="s">
        <v>2045</v>
      </c>
      <c r="H70" s="33" t="s">
        <v>478</v>
      </c>
      <c r="I70" s="33">
        <v>9900918989</v>
      </c>
      <c r="J70" s="33">
        <v>2021</v>
      </c>
    </row>
    <row r="71" spans="1:10" x14ac:dyDescent="0.25">
      <c r="A71" s="33" t="s">
        <v>1749</v>
      </c>
      <c r="B71" s="33" t="s">
        <v>2036</v>
      </c>
      <c r="C71" s="119" t="s">
        <v>2417</v>
      </c>
      <c r="D71" s="119" t="s">
        <v>2424</v>
      </c>
      <c r="E71" s="33"/>
      <c r="F71" s="83" t="s">
        <v>2111</v>
      </c>
      <c r="G71" s="83" t="s">
        <v>2045</v>
      </c>
      <c r="H71" s="33" t="s">
        <v>479</v>
      </c>
      <c r="I71" s="33">
        <v>9873665682</v>
      </c>
      <c r="J71" s="33">
        <v>2021</v>
      </c>
    </row>
    <row r="72" spans="1:10" x14ac:dyDescent="0.25">
      <c r="A72" s="33" t="s">
        <v>1750</v>
      </c>
      <c r="B72" s="33" t="s">
        <v>2037</v>
      </c>
      <c r="C72" s="119" t="s">
        <v>2417</v>
      </c>
      <c r="D72" s="119" t="s">
        <v>2440</v>
      </c>
      <c r="E72" s="33"/>
      <c r="F72" s="83" t="s">
        <v>2112</v>
      </c>
      <c r="G72" s="83" t="s">
        <v>2045</v>
      </c>
      <c r="H72" s="33" t="s">
        <v>480</v>
      </c>
      <c r="I72" s="33">
        <v>9550783700</v>
      </c>
      <c r="J72" s="33">
        <v>2021</v>
      </c>
    </row>
    <row r="73" spans="1:10" x14ac:dyDescent="0.25">
      <c r="A73" s="33" t="s">
        <v>1751</v>
      </c>
      <c r="B73" s="33" t="s">
        <v>2037</v>
      </c>
      <c r="C73" s="119" t="s">
        <v>2421</v>
      </c>
      <c r="D73" s="119" t="s">
        <v>2424</v>
      </c>
      <c r="E73" s="33"/>
      <c r="F73" s="83" t="s">
        <v>2113</v>
      </c>
      <c r="G73" s="83" t="s">
        <v>2045</v>
      </c>
      <c r="H73" s="33" t="s">
        <v>481</v>
      </c>
      <c r="I73" s="33">
        <v>9663156599</v>
      </c>
      <c r="J73" s="33">
        <v>2021</v>
      </c>
    </row>
    <row r="74" spans="1:10" x14ac:dyDescent="0.25">
      <c r="A74" s="33" t="s">
        <v>1752</v>
      </c>
      <c r="B74" s="33" t="s">
        <v>2037</v>
      </c>
      <c r="C74" s="119" t="s">
        <v>2417</v>
      </c>
      <c r="D74" s="119" t="s">
        <v>2424</v>
      </c>
      <c r="E74" s="33"/>
      <c r="F74" s="83" t="s">
        <v>2114</v>
      </c>
      <c r="G74" s="83" t="s">
        <v>2045</v>
      </c>
      <c r="H74" s="33" t="s">
        <v>482</v>
      </c>
      <c r="I74" s="33">
        <v>7828439373</v>
      </c>
      <c r="J74" s="33">
        <v>2021</v>
      </c>
    </row>
    <row r="75" spans="1:10" x14ac:dyDescent="0.25">
      <c r="A75" s="33" t="s">
        <v>1753</v>
      </c>
      <c r="B75" s="33" t="s">
        <v>2036</v>
      </c>
      <c r="C75" s="119" t="s">
        <v>2417</v>
      </c>
      <c r="D75" s="119" t="s">
        <v>2445</v>
      </c>
      <c r="E75" s="33"/>
      <c r="F75" s="83" t="s">
        <v>2115</v>
      </c>
      <c r="G75" s="83" t="s">
        <v>2045</v>
      </c>
      <c r="H75" s="33" t="s">
        <v>483</v>
      </c>
      <c r="I75" s="33">
        <v>9492102623</v>
      </c>
      <c r="J75" s="33">
        <v>2021</v>
      </c>
    </row>
    <row r="76" spans="1:10" ht="30" x14ac:dyDescent="0.25">
      <c r="A76" s="83" t="s">
        <v>1754</v>
      </c>
      <c r="B76" s="33" t="s">
        <v>2037</v>
      </c>
      <c r="C76" s="119" t="s">
        <v>2417</v>
      </c>
      <c r="D76" s="119" t="s">
        <v>2430</v>
      </c>
      <c r="E76" s="33"/>
      <c r="F76" s="83" t="s">
        <v>2116</v>
      </c>
      <c r="G76" s="83" t="s">
        <v>2045</v>
      </c>
      <c r="H76" s="33" t="s">
        <v>484</v>
      </c>
      <c r="I76" s="33">
        <v>9063822227</v>
      </c>
      <c r="J76" s="33">
        <v>2021</v>
      </c>
    </row>
    <row r="77" spans="1:10" x14ac:dyDescent="0.25">
      <c r="A77" s="33" t="s">
        <v>1755</v>
      </c>
      <c r="B77" s="33" t="s">
        <v>2036</v>
      </c>
      <c r="C77" s="119" t="s">
        <v>2417</v>
      </c>
      <c r="D77" s="119" t="s">
        <v>2418</v>
      </c>
      <c r="E77" s="33"/>
      <c r="F77" s="83" t="s">
        <v>2117</v>
      </c>
      <c r="G77" s="83" t="s">
        <v>2045</v>
      </c>
      <c r="H77" s="33" t="s">
        <v>486</v>
      </c>
      <c r="I77" s="33">
        <v>9518517694</v>
      </c>
      <c r="J77" s="33">
        <v>2021</v>
      </c>
    </row>
    <row r="78" spans="1:10" x14ac:dyDescent="0.25">
      <c r="A78" s="33" t="s">
        <v>1756</v>
      </c>
      <c r="B78" s="33" t="s">
        <v>2036</v>
      </c>
      <c r="C78" s="119" t="s">
        <v>2417</v>
      </c>
      <c r="D78" s="119" t="s">
        <v>2433</v>
      </c>
      <c r="E78" s="33"/>
      <c r="F78" s="83" t="s">
        <v>2118</v>
      </c>
      <c r="G78" s="83" t="s">
        <v>2045</v>
      </c>
      <c r="H78" s="33" t="s">
        <v>431</v>
      </c>
      <c r="I78" s="28">
        <v>7050336330</v>
      </c>
      <c r="J78" s="33">
        <v>2021</v>
      </c>
    </row>
    <row r="79" spans="1:10" x14ac:dyDescent="0.25">
      <c r="A79" s="33" t="s">
        <v>1757</v>
      </c>
      <c r="B79" s="33" t="s">
        <v>2036</v>
      </c>
      <c r="C79" s="119" t="s">
        <v>2429</v>
      </c>
      <c r="D79" s="119" t="s">
        <v>2419</v>
      </c>
      <c r="E79" s="33"/>
      <c r="F79" s="83" t="s">
        <v>2119</v>
      </c>
      <c r="G79" s="83" t="s">
        <v>2045</v>
      </c>
      <c r="H79" s="33" t="s">
        <v>489</v>
      </c>
      <c r="I79" s="33">
        <v>9555818822</v>
      </c>
      <c r="J79" s="33">
        <v>2021</v>
      </c>
    </row>
    <row r="80" spans="1:10" x14ac:dyDescent="0.25">
      <c r="A80" s="33" t="s">
        <v>1758</v>
      </c>
      <c r="B80" s="33" t="s">
        <v>2037</v>
      </c>
      <c r="C80" s="119" t="s">
        <v>2417</v>
      </c>
      <c r="D80" s="119" t="s">
        <v>2440</v>
      </c>
      <c r="E80" s="33"/>
      <c r="F80" s="83" t="s">
        <v>2120</v>
      </c>
      <c r="G80" s="83" t="s">
        <v>2045</v>
      </c>
      <c r="H80" s="33" t="s">
        <v>491</v>
      </c>
      <c r="I80" s="33">
        <v>7340518111</v>
      </c>
      <c r="J80" s="33">
        <v>2021</v>
      </c>
    </row>
    <row r="81" spans="1:10" x14ac:dyDescent="0.25">
      <c r="A81" s="33" t="s">
        <v>1759</v>
      </c>
      <c r="B81" s="33" t="s">
        <v>2037</v>
      </c>
      <c r="C81" s="119" t="s">
        <v>2417</v>
      </c>
      <c r="D81" s="119" t="s">
        <v>2440</v>
      </c>
      <c r="E81" s="33"/>
      <c r="F81" s="83" t="s">
        <v>2121</v>
      </c>
      <c r="G81" s="83" t="s">
        <v>2045</v>
      </c>
      <c r="H81" s="33" t="s">
        <v>492</v>
      </c>
      <c r="I81" s="33">
        <v>9535927578</v>
      </c>
      <c r="J81" s="33">
        <v>2021</v>
      </c>
    </row>
    <row r="82" spans="1:10" x14ac:dyDescent="0.25">
      <c r="A82" s="33" t="s">
        <v>1760</v>
      </c>
      <c r="B82" s="33" t="s">
        <v>2037</v>
      </c>
      <c r="C82" s="119" t="s">
        <v>2417</v>
      </c>
      <c r="D82" s="119" t="s">
        <v>2419</v>
      </c>
      <c r="E82" s="33"/>
      <c r="F82" s="83" t="s">
        <v>2122</v>
      </c>
      <c r="G82" s="83" t="s">
        <v>2045</v>
      </c>
      <c r="H82" s="33" t="s">
        <v>493</v>
      </c>
      <c r="I82" s="33">
        <v>6263397646</v>
      </c>
      <c r="J82" s="33">
        <v>2021</v>
      </c>
    </row>
    <row r="83" spans="1:10" x14ac:dyDescent="0.25">
      <c r="A83" s="33" t="s">
        <v>1761</v>
      </c>
      <c r="B83" s="33" t="s">
        <v>2036</v>
      </c>
      <c r="C83" s="119" t="s">
        <v>2417</v>
      </c>
      <c r="D83" s="119" t="s">
        <v>2422</v>
      </c>
      <c r="E83" s="33"/>
      <c r="F83" s="83" t="s">
        <v>2123</v>
      </c>
      <c r="G83" s="83" t="s">
        <v>2045</v>
      </c>
      <c r="H83" s="33" t="s">
        <v>494</v>
      </c>
      <c r="I83" s="33">
        <v>6265755801</v>
      </c>
      <c r="J83" s="33">
        <v>2021</v>
      </c>
    </row>
    <row r="84" spans="1:10" x14ac:dyDescent="0.25">
      <c r="A84" s="33" t="s">
        <v>1762</v>
      </c>
      <c r="B84" s="33" t="s">
        <v>2036</v>
      </c>
      <c r="C84" s="119" t="s">
        <v>2417</v>
      </c>
      <c r="D84" s="119" t="s">
        <v>2430</v>
      </c>
      <c r="E84" s="33"/>
      <c r="F84" s="83" t="s">
        <v>2124</v>
      </c>
      <c r="G84" s="83" t="s">
        <v>1335</v>
      </c>
      <c r="H84" s="33" t="s">
        <v>495</v>
      </c>
      <c r="I84" s="33">
        <v>8104129512</v>
      </c>
      <c r="J84" s="33">
        <v>2021</v>
      </c>
    </row>
    <row r="85" spans="1:10" x14ac:dyDescent="0.25">
      <c r="A85" s="33" t="s">
        <v>1763</v>
      </c>
      <c r="B85" s="33" t="s">
        <v>2037</v>
      </c>
      <c r="C85" s="119" t="s">
        <v>2417</v>
      </c>
      <c r="D85" s="119" t="s">
        <v>2442</v>
      </c>
      <c r="E85" s="33"/>
      <c r="F85" s="83" t="s">
        <v>2125</v>
      </c>
      <c r="G85" s="83" t="s">
        <v>1335</v>
      </c>
      <c r="H85" s="33" t="s">
        <v>496</v>
      </c>
      <c r="I85" s="33">
        <v>9443951789</v>
      </c>
      <c r="J85" s="33">
        <v>2021</v>
      </c>
    </row>
    <row r="86" spans="1:10" x14ac:dyDescent="0.25">
      <c r="A86" s="33" t="s">
        <v>1764</v>
      </c>
      <c r="B86" s="33" t="s">
        <v>2037</v>
      </c>
      <c r="C86" s="119" t="s">
        <v>2417</v>
      </c>
      <c r="D86" s="119" t="s">
        <v>2419</v>
      </c>
      <c r="E86" s="33"/>
      <c r="F86" s="83" t="s">
        <v>2126</v>
      </c>
      <c r="G86" s="83" t="s">
        <v>1335</v>
      </c>
      <c r="H86" s="33" t="s">
        <v>497</v>
      </c>
      <c r="I86" s="33">
        <v>9334916148</v>
      </c>
      <c r="J86" s="33">
        <v>2021</v>
      </c>
    </row>
    <row r="87" spans="1:10" x14ac:dyDescent="0.25">
      <c r="A87" s="33" t="s">
        <v>1765</v>
      </c>
      <c r="B87" s="33" t="s">
        <v>2036</v>
      </c>
      <c r="C87" s="119" t="s">
        <v>2435</v>
      </c>
      <c r="D87" s="119" t="s">
        <v>2439</v>
      </c>
      <c r="E87" s="33"/>
      <c r="F87" s="83" t="s">
        <v>2127</v>
      </c>
      <c r="G87" s="83" t="s">
        <v>1335</v>
      </c>
      <c r="H87" s="33" t="s">
        <v>498</v>
      </c>
      <c r="I87" s="33">
        <v>9863237029</v>
      </c>
      <c r="J87" s="33">
        <v>2021</v>
      </c>
    </row>
    <row r="88" spans="1:10" x14ac:dyDescent="0.25">
      <c r="A88" s="33" t="s">
        <v>1766</v>
      </c>
      <c r="B88" s="33" t="s">
        <v>2036</v>
      </c>
      <c r="C88" s="119" t="s">
        <v>2417</v>
      </c>
      <c r="D88" s="119" t="s">
        <v>2430</v>
      </c>
      <c r="E88" s="33"/>
      <c r="F88" s="83" t="s">
        <v>2128</v>
      </c>
      <c r="G88" s="83" t="s">
        <v>1335</v>
      </c>
      <c r="H88" s="33" t="s">
        <v>499</v>
      </c>
      <c r="I88" s="33">
        <v>9880194321</v>
      </c>
      <c r="J88" s="33">
        <v>2021</v>
      </c>
    </row>
    <row r="89" spans="1:10" x14ac:dyDescent="0.25">
      <c r="A89" s="33" t="s">
        <v>1767</v>
      </c>
      <c r="B89" s="33" t="s">
        <v>2037</v>
      </c>
      <c r="C89" s="119" t="s">
        <v>2417</v>
      </c>
      <c r="D89" s="119" t="s">
        <v>2434</v>
      </c>
      <c r="E89" s="33"/>
      <c r="F89" s="83" t="s">
        <v>2129</v>
      </c>
      <c r="G89" s="83" t="s">
        <v>1335</v>
      </c>
      <c r="H89" s="33" t="s">
        <v>500</v>
      </c>
      <c r="I89" s="33">
        <v>9179801973</v>
      </c>
      <c r="J89" s="33">
        <v>2021</v>
      </c>
    </row>
    <row r="90" spans="1:10" x14ac:dyDescent="0.25">
      <c r="A90" s="33" t="s">
        <v>1768</v>
      </c>
      <c r="B90" s="33" t="s">
        <v>2037</v>
      </c>
      <c r="C90" s="119" t="s">
        <v>2417</v>
      </c>
      <c r="D90" s="119" t="s">
        <v>2419</v>
      </c>
      <c r="E90" s="33"/>
      <c r="F90" s="83" t="s">
        <v>2130</v>
      </c>
      <c r="G90" s="83" t="s">
        <v>1335</v>
      </c>
      <c r="H90" s="33" t="s">
        <v>501</v>
      </c>
      <c r="I90" s="33" t="s">
        <v>2411</v>
      </c>
      <c r="J90" s="33">
        <v>2021</v>
      </c>
    </row>
    <row r="91" spans="1:10" x14ac:dyDescent="0.25">
      <c r="A91" s="33" t="s">
        <v>1769</v>
      </c>
      <c r="B91" s="33" t="s">
        <v>2037</v>
      </c>
      <c r="C91" s="119" t="s">
        <v>2417</v>
      </c>
      <c r="D91" s="119" t="s">
        <v>2419</v>
      </c>
      <c r="E91" s="33"/>
      <c r="F91" s="83" t="s">
        <v>2131</v>
      </c>
      <c r="G91" s="83" t="s">
        <v>1335</v>
      </c>
      <c r="H91" s="33" t="s">
        <v>502</v>
      </c>
      <c r="I91" s="33">
        <v>7205187446</v>
      </c>
      <c r="J91" s="33">
        <v>2021</v>
      </c>
    </row>
    <row r="92" spans="1:10" x14ac:dyDescent="0.25">
      <c r="A92" s="33" t="s">
        <v>1770</v>
      </c>
      <c r="B92" s="33" t="s">
        <v>2036</v>
      </c>
      <c r="C92" s="119" t="s">
        <v>2417</v>
      </c>
      <c r="D92" s="119" t="s">
        <v>2419</v>
      </c>
      <c r="E92" s="33"/>
      <c r="F92" s="83" t="s">
        <v>2059</v>
      </c>
      <c r="G92" s="83" t="s">
        <v>1335</v>
      </c>
      <c r="H92" s="33" t="s">
        <v>503</v>
      </c>
      <c r="I92" s="33">
        <v>9742449207</v>
      </c>
      <c r="J92" s="33">
        <v>2021</v>
      </c>
    </row>
    <row r="93" spans="1:10" x14ac:dyDescent="0.25">
      <c r="A93" s="33" t="s">
        <v>1771</v>
      </c>
      <c r="B93" s="33" t="s">
        <v>2036</v>
      </c>
      <c r="C93" s="119" t="s">
        <v>2417</v>
      </c>
      <c r="D93" s="119" t="s">
        <v>2422</v>
      </c>
      <c r="E93" s="33"/>
      <c r="F93" s="83" t="s">
        <v>2132</v>
      </c>
      <c r="G93" s="83" t="s">
        <v>1335</v>
      </c>
      <c r="H93" s="33" t="s">
        <v>504</v>
      </c>
      <c r="I93" s="33">
        <v>7066267916</v>
      </c>
      <c r="J93" s="33">
        <v>2021</v>
      </c>
    </row>
    <row r="94" spans="1:10" x14ac:dyDescent="0.25">
      <c r="A94" s="33" t="s">
        <v>1772</v>
      </c>
      <c r="B94" s="33" t="s">
        <v>2037</v>
      </c>
      <c r="C94" s="119" t="s">
        <v>2417</v>
      </c>
      <c r="D94" s="119" t="s">
        <v>2430</v>
      </c>
      <c r="E94" s="33"/>
      <c r="F94" s="83" t="s">
        <v>2133</v>
      </c>
      <c r="G94" s="83" t="s">
        <v>1335</v>
      </c>
      <c r="H94" s="33" t="s">
        <v>505</v>
      </c>
      <c r="I94" s="33">
        <v>8073855370</v>
      </c>
      <c r="J94" s="33">
        <v>2021</v>
      </c>
    </row>
    <row r="95" spans="1:10" x14ac:dyDescent="0.25">
      <c r="A95" s="33" t="s">
        <v>1773</v>
      </c>
      <c r="B95" s="33" t="s">
        <v>2037</v>
      </c>
      <c r="C95" s="119" t="s">
        <v>2417</v>
      </c>
      <c r="D95" s="119" t="s">
        <v>2441</v>
      </c>
      <c r="E95" s="33"/>
      <c r="F95" s="83" t="s">
        <v>2134</v>
      </c>
      <c r="G95" s="83" t="s">
        <v>1335</v>
      </c>
      <c r="H95" s="33" t="s">
        <v>506</v>
      </c>
      <c r="I95" s="33">
        <v>9789815777</v>
      </c>
      <c r="J95" s="33">
        <v>2021</v>
      </c>
    </row>
    <row r="96" spans="1:10" x14ac:dyDescent="0.25">
      <c r="A96" s="33" t="s">
        <v>1774</v>
      </c>
      <c r="B96" s="33" t="s">
        <v>2037</v>
      </c>
      <c r="C96" s="119" t="s">
        <v>2432</v>
      </c>
      <c r="D96" s="119" t="s">
        <v>2419</v>
      </c>
      <c r="E96" s="33"/>
      <c r="F96" s="83" t="s">
        <v>2135</v>
      </c>
      <c r="G96" s="83" t="s">
        <v>1335</v>
      </c>
      <c r="H96" s="33" t="s">
        <v>508</v>
      </c>
      <c r="I96" s="33">
        <v>7295011283</v>
      </c>
      <c r="J96" s="33">
        <v>2021</v>
      </c>
    </row>
    <row r="97" spans="1:10" x14ac:dyDescent="0.25">
      <c r="A97" s="33" t="s">
        <v>1775</v>
      </c>
      <c r="B97" s="33" t="s">
        <v>2037</v>
      </c>
      <c r="C97" s="119" t="s">
        <v>2417</v>
      </c>
      <c r="D97" s="119" t="s">
        <v>2424</v>
      </c>
      <c r="E97" s="33"/>
      <c r="F97" s="83" t="s">
        <v>2136</v>
      </c>
      <c r="G97" s="83" t="s">
        <v>1335</v>
      </c>
      <c r="H97" s="33" t="s">
        <v>509</v>
      </c>
      <c r="I97" s="33">
        <v>8474886922</v>
      </c>
      <c r="J97" s="33">
        <v>2021</v>
      </c>
    </row>
    <row r="98" spans="1:10" x14ac:dyDescent="0.25">
      <c r="A98" s="33" t="s">
        <v>1776</v>
      </c>
      <c r="B98" s="33" t="s">
        <v>2037</v>
      </c>
      <c r="C98" s="119" t="s">
        <v>2417</v>
      </c>
      <c r="D98" s="119" t="s">
        <v>2419</v>
      </c>
      <c r="E98" s="33"/>
      <c r="F98" s="83" t="s">
        <v>2137</v>
      </c>
      <c r="G98" s="83" t="s">
        <v>1335</v>
      </c>
      <c r="H98" s="33" t="s">
        <v>510</v>
      </c>
      <c r="I98" s="33">
        <v>9791279859</v>
      </c>
      <c r="J98" s="33">
        <v>2021</v>
      </c>
    </row>
    <row r="99" spans="1:10" x14ac:dyDescent="0.25">
      <c r="A99" s="33" t="s">
        <v>1777</v>
      </c>
      <c r="B99" s="33" t="s">
        <v>2037</v>
      </c>
      <c r="C99" s="119" t="s">
        <v>2417</v>
      </c>
      <c r="D99" s="119" t="s">
        <v>2419</v>
      </c>
      <c r="E99" s="33"/>
      <c r="F99" s="83" t="s">
        <v>2138</v>
      </c>
      <c r="G99" s="83" t="s">
        <v>1335</v>
      </c>
      <c r="H99" s="33" t="s">
        <v>511</v>
      </c>
      <c r="I99" s="33">
        <v>9160019538</v>
      </c>
      <c r="J99" s="33">
        <v>2021</v>
      </c>
    </row>
    <row r="100" spans="1:10" x14ac:dyDescent="0.25">
      <c r="A100" s="33" t="s">
        <v>1778</v>
      </c>
      <c r="B100" s="33" t="s">
        <v>2037</v>
      </c>
      <c r="C100" s="119" t="s">
        <v>2417</v>
      </c>
      <c r="D100" s="119" t="s">
        <v>2424</v>
      </c>
      <c r="E100" s="33"/>
      <c r="F100" s="83" t="s">
        <v>2139</v>
      </c>
      <c r="G100" s="83" t="s">
        <v>1335</v>
      </c>
      <c r="H100" s="33" t="s">
        <v>512</v>
      </c>
      <c r="I100" s="33">
        <v>9940832670</v>
      </c>
      <c r="J100" s="33">
        <v>2021</v>
      </c>
    </row>
    <row r="101" spans="1:10" x14ac:dyDescent="0.25">
      <c r="A101" s="33" t="s">
        <v>1779</v>
      </c>
      <c r="B101" s="33" t="s">
        <v>2037</v>
      </c>
      <c r="C101" s="119" t="s">
        <v>2417</v>
      </c>
      <c r="D101" s="119" t="s">
        <v>2422</v>
      </c>
      <c r="E101" s="33"/>
      <c r="F101" s="83" t="s">
        <v>2140</v>
      </c>
      <c r="G101" s="83" t="s">
        <v>1335</v>
      </c>
      <c r="H101" s="33" t="s">
        <v>513</v>
      </c>
      <c r="I101" s="33">
        <v>9003071605</v>
      </c>
      <c r="J101" s="33">
        <v>2021</v>
      </c>
    </row>
    <row r="102" spans="1:10" x14ac:dyDescent="0.25">
      <c r="A102" s="33" t="s">
        <v>1780</v>
      </c>
      <c r="B102" s="33" t="s">
        <v>2037</v>
      </c>
      <c r="C102" s="119" t="s">
        <v>2421</v>
      </c>
      <c r="D102" s="119" t="s">
        <v>2419</v>
      </c>
      <c r="E102" s="33"/>
      <c r="F102" s="83" t="s">
        <v>2141</v>
      </c>
      <c r="G102" s="83" t="s">
        <v>1335</v>
      </c>
      <c r="H102" s="33" t="s">
        <v>514</v>
      </c>
      <c r="I102" s="33">
        <v>6281378500</v>
      </c>
      <c r="J102" s="33">
        <v>2021</v>
      </c>
    </row>
    <row r="103" spans="1:10" ht="30" x14ac:dyDescent="0.25">
      <c r="A103" s="33" t="s">
        <v>1781</v>
      </c>
      <c r="B103" s="33" t="s">
        <v>2037</v>
      </c>
      <c r="C103" s="119" t="s">
        <v>2417</v>
      </c>
      <c r="D103" s="119" t="s">
        <v>2434</v>
      </c>
      <c r="E103" s="33"/>
      <c r="F103" s="83" t="s">
        <v>2142</v>
      </c>
      <c r="G103" s="83" t="s">
        <v>1335</v>
      </c>
      <c r="H103" s="33" t="s">
        <v>515</v>
      </c>
      <c r="I103" s="33">
        <v>9486649444</v>
      </c>
      <c r="J103" s="33">
        <v>2021</v>
      </c>
    </row>
    <row r="104" spans="1:10" x14ac:dyDescent="0.25">
      <c r="A104" s="33" t="s">
        <v>1782</v>
      </c>
      <c r="B104" s="33" t="s">
        <v>2037</v>
      </c>
      <c r="C104" s="119" t="s">
        <v>2417</v>
      </c>
      <c r="D104" s="119" t="s">
        <v>2440</v>
      </c>
      <c r="E104" s="33"/>
      <c r="F104" s="83" t="s">
        <v>2143</v>
      </c>
      <c r="G104" s="83" t="s">
        <v>1335</v>
      </c>
      <c r="H104" s="33" t="s">
        <v>516</v>
      </c>
      <c r="I104" s="33">
        <v>6203357474</v>
      </c>
      <c r="J104" s="33">
        <v>2021</v>
      </c>
    </row>
    <row r="105" spans="1:10" ht="30" x14ac:dyDescent="0.25">
      <c r="A105" s="83" t="s">
        <v>1783</v>
      </c>
      <c r="B105" s="33" t="s">
        <v>2037</v>
      </c>
      <c r="C105" s="119" t="s">
        <v>2417</v>
      </c>
      <c r="D105" s="119" t="s">
        <v>2430</v>
      </c>
      <c r="E105" s="33"/>
      <c r="F105" s="83" t="s">
        <v>2082</v>
      </c>
      <c r="G105" s="83" t="s">
        <v>1335</v>
      </c>
      <c r="H105" s="33" t="s">
        <v>517</v>
      </c>
      <c r="I105" s="33">
        <v>9704567540</v>
      </c>
      <c r="J105" s="33">
        <v>2021</v>
      </c>
    </row>
    <row r="106" spans="1:10" x14ac:dyDescent="0.25">
      <c r="A106" s="33" t="s">
        <v>1784</v>
      </c>
      <c r="B106" s="33" t="s">
        <v>2036</v>
      </c>
      <c r="C106" s="119" t="s">
        <v>2417</v>
      </c>
      <c r="D106" s="119" t="s">
        <v>2420</v>
      </c>
      <c r="E106" s="33"/>
      <c r="F106" s="83" t="s">
        <v>2144</v>
      </c>
      <c r="G106" s="83" t="s">
        <v>1335</v>
      </c>
      <c r="H106" s="33" t="s">
        <v>518</v>
      </c>
      <c r="I106" s="33">
        <v>9986759996</v>
      </c>
      <c r="J106" s="33">
        <v>2021</v>
      </c>
    </row>
    <row r="107" spans="1:10" ht="30" x14ac:dyDescent="0.25">
      <c r="A107" s="33" t="s">
        <v>1785</v>
      </c>
      <c r="B107" s="33" t="s">
        <v>2037</v>
      </c>
      <c r="C107" s="119" t="s">
        <v>2417</v>
      </c>
      <c r="D107" s="119" t="s">
        <v>2445</v>
      </c>
      <c r="E107" s="33"/>
      <c r="F107" s="83" t="s">
        <v>2145</v>
      </c>
      <c r="G107" s="83" t="s">
        <v>1335</v>
      </c>
      <c r="H107" s="33" t="s">
        <v>520</v>
      </c>
      <c r="I107" s="33">
        <v>7855033944</v>
      </c>
      <c r="J107" s="33">
        <v>2021</v>
      </c>
    </row>
    <row r="108" spans="1:10" x14ac:dyDescent="0.25">
      <c r="A108" s="33" t="s">
        <v>1786</v>
      </c>
      <c r="B108" s="33" t="s">
        <v>2037</v>
      </c>
      <c r="C108" s="119" t="s">
        <v>2417</v>
      </c>
      <c r="D108" s="119" t="s">
        <v>2419</v>
      </c>
      <c r="E108" s="33"/>
      <c r="F108" s="83" t="s">
        <v>2146</v>
      </c>
      <c r="G108" s="83" t="s">
        <v>1335</v>
      </c>
      <c r="H108" s="33" t="s">
        <v>521</v>
      </c>
      <c r="I108" s="33">
        <v>7509179206</v>
      </c>
      <c r="J108" s="33">
        <v>2021</v>
      </c>
    </row>
    <row r="109" spans="1:10" x14ac:dyDescent="0.25">
      <c r="A109" s="33" t="s">
        <v>1787</v>
      </c>
      <c r="B109" s="33" t="s">
        <v>2037</v>
      </c>
      <c r="C109" s="119" t="s">
        <v>2417</v>
      </c>
      <c r="D109" s="119" t="s">
        <v>2422</v>
      </c>
      <c r="E109" s="33"/>
      <c r="F109" s="83" t="s">
        <v>2147</v>
      </c>
      <c r="G109" s="83" t="s">
        <v>1335</v>
      </c>
      <c r="H109" s="33" t="s">
        <v>522</v>
      </c>
      <c r="I109" s="33">
        <v>8092725157</v>
      </c>
      <c r="J109" s="33">
        <v>2021</v>
      </c>
    </row>
    <row r="110" spans="1:10" x14ac:dyDescent="0.25">
      <c r="A110" s="33" t="s">
        <v>1788</v>
      </c>
      <c r="B110" s="33" t="s">
        <v>2036</v>
      </c>
      <c r="C110" s="119" t="s">
        <v>2417</v>
      </c>
      <c r="D110" s="119" t="s">
        <v>2419</v>
      </c>
      <c r="E110" s="33"/>
      <c r="F110" s="83" t="s">
        <v>2148</v>
      </c>
      <c r="G110" s="83" t="s">
        <v>1335</v>
      </c>
      <c r="H110" s="33" t="s">
        <v>523</v>
      </c>
      <c r="I110" s="33">
        <v>9949075068</v>
      </c>
      <c r="J110" s="33">
        <v>2021</v>
      </c>
    </row>
    <row r="111" spans="1:10" x14ac:dyDescent="0.25">
      <c r="A111" s="28" t="s">
        <v>1789</v>
      </c>
      <c r="B111" s="33" t="s">
        <v>2036</v>
      </c>
      <c r="C111" s="119" t="s">
        <v>2417</v>
      </c>
      <c r="D111" s="119" t="s">
        <v>2420</v>
      </c>
      <c r="E111" s="33"/>
      <c r="F111" s="27" t="s">
        <v>2149</v>
      </c>
      <c r="G111" s="83" t="s">
        <v>1335</v>
      </c>
      <c r="H111" s="28" t="s">
        <v>723</v>
      </c>
      <c r="I111" s="28">
        <v>9112718465</v>
      </c>
      <c r="J111" s="33">
        <v>2022</v>
      </c>
    </row>
    <row r="112" spans="1:10" x14ac:dyDescent="0.25">
      <c r="A112" s="28" t="s">
        <v>1790</v>
      </c>
      <c r="B112" s="33" t="s">
        <v>2037</v>
      </c>
      <c r="C112" s="119" t="s">
        <v>2417</v>
      </c>
      <c r="D112" s="119" t="s">
        <v>2419</v>
      </c>
      <c r="E112" s="33"/>
      <c r="F112" s="27" t="s">
        <v>2150</v>
      </c>
      <c r="G112" s="83" t="s">
        <v>1335</v>
      </c>
      <c r="H112" s="28" t="s">
        <v>727</v>
      </c>
      <c r="I112" s="28">
        <v>6366345005</v>
      </c>
      <c r="J112" s="33">
        <v>2022</v>
      </c>
    </row>
    <row r="113" spans="1:10" x14ac:dyDescent="0.25">
      <c r="A113" s="28" t="s">
        <v>1791</v>
      </c>
      <c r="B113" s="33" t="s">
        <v>2037</v>
      </c>
      <c r="C113" s="119" t="s">
        <v>2417</v>
      </c>
      <c r="D113" s="119" t="s">
        <v>2419</v>
      </c>
      <c r="E113" s="33"/>
      <c r="F113" s="27" t="s">
        <v>2151</v>
      </c>
      <c r="G113" s="83" t="s">
        <v>1335</v>
      </c>
      <c r="H113" s="28" t="s">
        <v>729</v>
      </c>
      <c r="I113" s="28">
        <v>7305754505</v>
      </c>
      <c r="J113" s="33">
        <v>2022</v>
      </c>
    </row>
    <row r="114" spans="1:10" x14ac:dyDescent="0.25">
      <c r="A114" s="28" t="s">
        <v>1792</v>
      </c>
      <c r="B114" s="33" t="s">
        <v>2037</v>
      </c>
      <c r="C114" s="119" t="s">
        <v>2417</v>
      </c>
      <c r="D114" s="119" t="s">
        <v>2426</v>
      </c>
      <c r="E114" s="33"/>
      <c r="F114" s="27" t="s">
        <v>2152</v>
      </c>
      <c r="G114" s="83" t="s">
        <v>1335</v>
      </c>
      <c r="H114" s="28" t="s">
        <v>731</v>
      </c>
      <c r="I114" s="28">
        <v>9075088996</v>
      </c>
      <c r="J114" s="33">
        <v>2022</v>
      </c>
    </row>
    <row r="115" spans="1:10" x14ac:dyDescent="0.25">
      <c r="A115" s="28" t="s">
        <v>1793</v>
      </c>
      <c r="B115" s="33" t="s">
        <v>2037</v>
      </c>
      <c r="C115" s="119" t="s">
        <v>2417</v>
      </c>
      <c r="D115" s="119" t="s">
        <v>2418</v>
      </c>
      <c r="E115" s="33"/>
      <c r="F115" s="27" t="s">
        <v>2153</v>
      </c>
      <c r="G115" s="83" t="s">
        <v>1335</v>
      </c>
      <c r="H115" s="28" t="s">
        <v>733</v>
      </c>
      <c r="I115" s="28">
        <v>8586971467</v>
      </c>
      <c r="J115" s="33">
        <v>2022</v>
      </c>
    </row>
    <row r="116" spans="1:10" x14ac:dyDescent="0.25">
      <c r="A116" s="28" t="s">
        <v>1794</v>
      </c>
      <c r="B116" s="33" t="s">
        <v>2036</v>
      </c>
      <c r="C116" s="119" t="s">
        <v>2417</v>
      </c>
      <c r="D116" s="119" t="s">
        <v>2418</v>
      </c>
      <c r="E116" s="33"/>
      <c r="F116" s="27" t="s">
        <v>2154</v>
      </c>
      <c r="G116" s="83" t="s">
        <v>1335</v>
      </c>
      <c r="H116" s="28" t="s">
        <v>735</v>
      </c>
      <c r="I116" s="28">
        <v>6394540124</v>
      </c>
      <c r="J116" s="33">
        <v>2022</v>
      </c>
    </row>
    <row r="117" spans="1:10" x14ac:dyDescent="0.25">
      <c r="A117" s="28" t="s">
        <v>1795</v>
      </c>
      <c r="B117" s="33" t="s">
        <v>2036</v>
      </c>
      <c r="C117" s="119" t="s">
        <v>2423</v>
      </c>
      <c r="D117" s="119" t="s">
        <v>2419</v>
      </c>
      <c r="E117" s="33"/>
      <c r="F117" s="27" t="s">
        <v>2155</v>
      </c>
      <c r="G117" s="83" t="s">
        <v>1335</v>
      </c>
      <c r="H117" s="28" t="s">
        <v>737</v>
      </c>
      <c r="I117" s="28">
        <v>9010490510</v>
      </c>
      <c r="J117" s="33">
        <v>2022</v>
      </c>
    </row>
    <row r="118" spans="1:10" x14ac:dyDescent="0.25">
      <c r="A118" s="28" t="s">
        <v>1796</v>
      </c>
      <c r="B118" s="33" t="s">
        <v>2036</v>
      </c>
      <c r="C118" s="119" t="s">
        <v>2421</v>
      </c>
      <c r="D118" s="119" t="s">
        <v>2419</v>
      </c>
      <c r="E118" s="33"/>
      <c r="F118" s="27" t="s">
        <v>2156</v>
      </c>
      <c r="G118" s="83" t="s">
        <v>1335</v>
      </c>
      <c r="H118" s="28" t="s">
        <v>741</v>
      </c>
      <c r="I118" s="28">
        <v>9401003672</v>
      </c>
      <c r="J118" s="33">
        <v>2022</v>
      </c>
    </row>
    <row r="119" spans="1:10" x14ac:dyDescent="0.25">
      <c r="A119" s="28" t="s">
        <v>1797</v>
      </c>
      <c r="B119" s="33" t="s">
        <v>2037</v>
      </c>
      <c r="C119" s="119" t="s">
        <v>2417</v>
      </c>
      <c r="D119" s="119" t="s">
        <v>2437</v>
      </c>
      <c r="E119" s="33"/>
      <c r="F119" s="27" t="s">
        <v>2157</v>
      </c>
      <c r="G119" s="83" t="s">
        <v>1335</v>
      </c>
      <c r="H119" s="28" t="s">
        <v>745</v>
      </c>
      <c r="I119" s="28">
        <v>7736186165</v>
      </c>
      <c r="J119" s="33">
        <v>2022</v>
      </c>
    </row>
    <row r="120" spans="1:10" x14ac:dyDescent="0.25">
      <c r="A120" s="28" t="s">
        <v>1798</v>
      </c>
      <c r="B120" s="33" t="s">
        <v>2037</v>
      </c>
      <c r="C120" s="119" t="s">
        <v>2417</v>
      </c>
      <c r="D120" s="119" t="s">
        <v>2426</v>
      </c>
      <c r="E120" s="33"/>
      <c r="F120" s="27" t="s">
        <v>2158</v>
      </c>
      <c r="G120" s="83" t="s">
        <v>1335</v>
      </c>
      <c r="H120" s="28" t="s">
        <v>747</v>
      </c>
      <c r="I120" s="28">
        <v>8129102015</v>
      </c>
      <c r="J120" s="33">
        <v>2022</v>
      </c>
    </row>
    <row r="121" spans="1:10" x14ac:dyDescent="0.25">
      <c r="A121" s="28" t="s">
        <v>1799</v>
      </c>
      <c r="B121" s="33" t="s">
        <v>2037</v>
      </c>
      <c r="C121" s="119" t="s">
        <v>2417</v>
      </c>
      <c r="D121" s="119" t="s">
        <v>2419</v>
      </c>
      <c r="E121" s="33"/>
      <c r="F121" s="27" t="s">
        <v>2159</v>
      </c>
      <c r="G121" s="83" t="s">
        <v>1335</v>
      </c>
      <c r="H121" s="28" t="s">
        <v>749</v>
      </c>
      <c r="I121" s="28">
        <v>9919475060</v>
      </c>
      <c r="J121" s="33">
        <v>2022</v>
      </c>
    </row>
    <row r="122" spans="1:10" x14ac:dyDescent="0.25">
      <c r="A122" s="28" t="s">
        <v>1800</v>
      </c>
      <c r="B122" s="33" t="s">
        <v>2036</v>
      </c>
      <c r="C122" s="119" t="s">
        <v>2417</v>
      </c>
      <c r="D122" s="119" t="s">
        <v>2426</v>
      </c>
      <c r="E122" s="33"/>
      <c r="F122" s="27" t="s">
        <v>2160</v>
      </c>
      <c r="G122" s="83" t="s">
        <v>1335</v>
      </c>
      <c r="H122" s="28" t="s">
        <v>751</v>
      </c>
      <c r="I122" s="28">
        <v>9335269796</v>
      </c>
      <c r="J122" s="33">
        <v>2022</v>
      </c>
    </row>
    <row r="123" spans="1:10" x14ac:dyDescent="0.25">
      <c r="A123" s="28" t="s">
        <v>1801</v>
      </c>
      <c r="B123" s="33" t="s">
        <v>2037</v>
      </c>
      <c r="C123" s="119" t="s">
        <v>2417</v>
      </c>
      <c r="D123" s="119" t="s">
        <v>2419</v>
      </c>
      <c r="E123" s="33"/>
      <c r="F123" s="27" t="s">
        <v>2161</v>
      </c>
      <c r="G123" s="83" t="s">
        <v>1335</v>
      </c>
      <c r="H123" s="28" t="s">
        <v>755</v>
      </c>
      <c r="I123" s="28">
        <v>9663678142</v>
      </c>
      <c r="J123" s="33">
        <v>2022</v>
      </c>
    </row>
    <row r="124" spans="1:10" x14ac:dyDescent="0.25">
      <c r="A124" s="28" t="s">
        <v>1802</v>
      </c>
      <c r="B124" s="33" t="s">
        <v>2036</v>
      </c>
      <c r="C124" s="119" t="s">
        <v>2417</v>
      </c>
      <c r="D124" s="119" t="s">
        <v>2422</v>
      </c>
      <c r="E124" s="33"/>
      <c r="F124" s="27" t="s">
        <v>2162</v>
      </c>
      <c r="G124" s="83" t="s">
        <v>1335</v>
      </c>
      <c r="H124" s="28" t="s">
        <v>757</v>
      </c>
      <c r="I124" s="28">
        <v>9480264699</v>
      </c>
      <c r="J124" s="33">
        <v>2022</v>
      </c>
    </row>
    <row r="125" spans="1:10" x14ac:dyDescent="0.25">
      <c r="A125" s="28" t="s">
        <v>1803</v>
      </c>
      <c r="B125" s="33" t="s">
        <v>2037</v>
      </c>
      <c r="C125" s="119" t="s">
        <v>2417</v>
      </c>
      <c r="D125" s="119" t="s">
        <v>2425</v>
      </c>
      <c r="E125" s="33"/>
      <c r="F125" s="27" t="s">
        <v>2163</v>
      </c>
      <c r="G125" s="83" t="s">
        <v>1335</v>
      </c>
      <c r="H125" s="28" t="s">
        <v>759</v>
      </c>
      <c r="I125" s="28">
        <v>9008012374</v>
      </c>
      <c r="J125" s="33">
        <v>2022</v>
      </c>
    </row>
    <row r="126" spans="1:10" x14ac:dyDescent="0.25">
      <c r="A126" s="28" t="s">
        <v>1804</v>
      </c>
      <c r="B126" s="33" t="s">
        <v>2037</v>
      </c>
      <c r="C126" s="119" t="s">
        <v>2417</v>
      </c>
      <c r="D126" s="119" t="s">
        <v>2419</v>
      </c>
      <c r="E126" s="33"/>
      <c r="F126" s="27" t="s">
        <v>2164</v>
      </c>
      <c r="G126" s="83" t="s">
        <v>1335</v>
      </c>
      <c r="H126" s="28" t="s">
        <v>761</v>
      </c>
      <c r="I126" s="28">
        <v>7560982290</v>
      </c>
      <c r="J126" s="33">
        <v>2022</v>
      </c>
    </row>
    <row r="127" spans="1:10" x14ac:dyDescent="0.25">
      <c r="A127" s="28" t="s">
        <v>1805</v>
      </c>
      <c r="B127" s="33" t="s">
        <v>2037</v>
      </c>
      <c r="C127" s="119" t="s">
        <v>2417</v>
      </c>
      <c r="D127" s="119" t="s">
        <v>2422</v>
      </c>
      <c r="E127" s="33"/>
      <c r="F127" s="27" t="s">
        <v>2165</v>
      </c>
      <c r="G127" s="83" t="s">
        <v>1335</v>
      </c>
      <c r="H127" s="28" t="s">
        <v>763</v>
      </c>
      <c r="I127" s="28">
        <v>9880430686</v>
      </c>
      <c r="J127" s="33">
        <v>2022</v>
      </c>
    </row>
    <row r="128" spans="1:10" x14ac:dyDescent="0.25">
      <c r="A128" s="28" t="s">
        <v>1806</v>
      </c>
      <c r="B128" s="33" t="s">
        <v>2037</v>
      </c>
      <c r="C128" s="119" t="s">
        <v>2417</v>
      </c>
      <c r="D128" s="119" t="s">
        <v>2424</v>
      </c>
      <c r="E128" s="33"/>
      <c r="F128" s="27" t="s">
        <v>2166</v>
      </c>
      <c r="G128" s="83" t="s">
        <v>1335</v>
      </c>
      <c r="H128" s="28" t="s">
        <v>765</v>
      </c>
      <c r="I128" s="28">
        <v>9567901347</v>
      </c>
      <c r="J128" s="33">
        <v>2022</v>
      </c>
    </row>
    <row r="129" spans="1:10" x14ac:dyDescent="0.25">
      <c r="A129" s="28" t="s">
        <v>1807</v>
      </c>
      <c r="B129" s="33" t="s">
        <v>2037</v>
      </c>
      <c r="C129" s="119" t="s">
        <v>2417</v>
      </c>
      <c r="D129" s="119" t="s">
        <v>2445</v>
      </c>
      <c r="E129" s="33"/>
      <c r="F129" s="27" t="s">
        <v>2167</v>
      </c>
      <c r="G129" s="83" t="s">
        <v>1335</v>
      </c>
      <c r="H129" s="28" t="s">
        <v>767</v>
      </c>
      <c r="I129" s="28">
        <v>9341298776</v>
      </c>
      <c r="J129" s="33">
        <v>2022</v>
      </c>
    </row>
    <row r="130" spans="1:10" x14ac:dyDescent="0.25">
      <c r="A130" s="28" t="s">
        <v>1808</v>
      </c>
      <c r="B130" s="33" t="s">
        <v>2036</v>
      </c>
      <c r="C130" s="119" t="s">
        <v>2428</v>
      </c>
      <c r="D130" s="119" t="s">
        <v>2419</v>
      </c>
      <c r="E130" s="33"/>
      <c r="F130" s="27" t="s">
        <v>2168</v>
      </c>
      <c r="G130" s="83" t="s">
        <v>1335</v>
      </c>
      <c r="H130" s="28" t="s">
        <v>769</v>
      </c>
      <c r="I130" s="28">
        <v>9843352503</v>
      </c>
      <c r="J130" s="33">
        <v>2022</v>
      </c>
    </row>
    <row r="131" spans="1:10" x14ac:dyDescent="0.25">
      <c r="A131" s="28" t="s">
        <v>1809</v>
      </c>
      <c r="B131" s="33" t="s">
        <v>2036</v>
      </c>
      <c r="C131" s="119" t="s">
        <v>2423</v>
      </c>
      <c r="D131" s="119" t="s">
        <v>2422</v>
      </c>
      <c r="E131" s="33"/>
      <c r="F131" s="27" t="s">
        <v>2169</v>
      </c>
      <c r="G131" s="83" t="s">
        <v>1335</v>
      </c>
      <c r="H131" s="28" t="s">
        <v>771</v>
      </c>
      <c r="I131" s="28">
        <v>7407318215</v>
      </c>
      <c r="J131" s="33">
        <v>2022</v>
      </c>
    </row>
    <row r="132" spans="1:10" x14ac:dyDescent="0.25">
      <c r="A132" s="28" t="s">
        <v>1810</v>
      </c>
      <c r="B132" s="33" t="s">
        <v>2037</v>
      </c>
      <c r="C132" s="119" t="s">
        <v>2417</v>
      </c>
      <c r="D132" s="119" t="s">
        <v>2440</v>
      </c>
      <c r="E132" s="33"/>
      <c r="F132" s="27" t="s">
        <v>2170</v>
      </c>
      <c r="G132" s="83" t="s">
        <v>1335</v>
      </c>
      <c r="H132" s="28" t="s">
        <v>773</v>
      </c>
      <c r="I132" s="28">
        <v>9880080983</v>
      </c>
      <c r="J132" s="33">
        <v>2022</v>
      </c>
    </row>
    <row r="133" spans="1:10" x14ac:dyDescent="0.25">
      <c r="A133" s="28" t="s">
        <v>1811</v>
      </c>
      <c r="B133" s="33" t="s">
        <v>2037</v>
      </c>
      <c r="C133" s="119" t="s">
        <v>2417</v>
      </c>
      <c r="D133" s="119" t="s">
        <v>2424</v>
      </c>
      <c r="E133" s="33"/>
      <c r="F133" s="27" t="s">
        <v>2171</v>
      </c>
      <c r="G133" s="83" t="s">
        <v>1335</v>
      </c>
      <c r="H133" s="28" t="s">
        <v>775</v>
      </c>
      <c r="I133" s="28">
        <v>9962029988</v>
      </c>
      <c r="J133" s="33">
        <v>2022</v>
      </c>
    </row>
    <row r="134" spans="1:10" x14ac:dyDescent="0.25">
      <c r="A134" s="28" t="s">
        <v>1812</v>
      </c>
      <c r="B134" s="33" t="s">
        <v>2037</v>
      </c>
      <c r="C134" s="119" t="s">
        <v>2417</v>
      </c>
      <c r="D134" s="119" t="s">
        <v>2419</v>
      </c>
      <c r="E134" s="33"/>
      <c r="F134" s="27" t="s">
        <v>2172</v>
      </c>
      <c r="G134" s="83" t="s">
        <v>1335</v>
      </c>
      <c r="H134" s="28" t="s">
        <v>777</v>
      </c>
      <c r="I134" s="28">
        <v>9130052254</v>
      </c>
      <c r="J134" s="33">
        <v>2022</v>
      </c>
    </row>
    <row r="135" spans="1:10" x14ac:dyDescent="0.25">
      <c r="A135" s="28" t="s">
        <v>1813</v>
      </c>
      <c r="B135" s="33" t="s">
        <v>2036</v>
      </c>
      <c r="C135" s="119" t="s">
        <v>2417</v>
      </c>
      <c r="D135" s="119" t="s">
        <v>2434</v>
      </c>
      <c r="E135" s="33"/>
      <c r="F135" s="27" t="s">
        <v>2173</v>
      </c>
      <c r="G135" s="83" t="s">
        <v>1335</v>
      </c>
      <c r="H135" s="28" t="s">
        <v>779</v>
      </c>
      <c r="I135" s="28">
        <v>7773918270</v>
      </c>
      <c r="J135" s="33">
        <v>2022</v>
      </c>
    </row>
    <row r="136" spans="1:10" x14ac:dyDescent="0.25">
      <c r="A136" s="28" t="s">
        <v>1814</v>
      </c>
      <c r="B136" s="33" t="s">
        <v>2036</v>
      </c>
      <c r="C136" s="119" t="s">
        <v>2417</v>
      </c>
      <c r="D136" s="119" t="s">
        <v>2430</v>
      </c>
      <c r="E136" s="33"/>
      <c r="F136" s="27" t="s">
        <v>2174</v>
      </c>
      <c r="G136" s="83" t="s">
        <v>1335</v>
      </c>
      <c r="H136" s="28" t="s">
        <v>783</v>
      </c>
      <c r="I136" s="28">
        <v>9686640491</v>
      </c>
      <c r="J136" s="33">
        <v>2022</v>
      </c>
    </row>
    <row r="137" spans="1:10" x14ac:dyDescent="0.25">
      <c r="A137" s="28" t="s">
        <v>1815</v>
      </c>
      <c r="B137" s="33" t="s">
        <v>2037</v>
      </c>
      <c r="C137" s="119" t="s">
        <v>2417</v>
      </c>
      <c r="D137" s="119" t="s">
        <v>2430</v>
      </c>
      <c r="E137" s="33"/>
      <c r="F137" s="27" t="s">
        <v>2175</v>
      </c>
      <c r="G137" s="83" t="s">
        <v>1335</v>
      </c>
      <c r="H137" s="28" t="s">
        <v>785</v>
      </c>
      <c r="I137" s="28">
        <v>7695846873</v>
      </c>
      <c r="J137" s="33">
        <v>2022</v>
      </c>
    </row>
    <row r="138" spans="1:10" x14ac:dyDescent="0.25">
      <c r="A138" s="28" t="s">
        <v>1816</v>
      </c>
      <c r="B138" s="33" t="s">
        <v>2036</v>
      </c>
      <c r="C138" s="119" t="s">
        <v>2417</v>
      </c>
      <c r="D138" s="119" t="s">
        <v>2431</v>
      </c>
      <c r="E138" s="33"/>
      <c r="F138" s="27" t="s">
        <v>2176</v>
      </c>
      <c r="G138" s="83" t="s">
        <v>1335</v>
      </c>
      <c r="H138" s="28" t="s">
        <v>787</v>
      </c>
      <c r="I138" s="28">
        <v>9174140611</v>
      </c>
      <c r="J138" s="33">
        <v>2022</v>
      </c>
    </row>
    <row r="139" spans="1:10" x14ac:dyDescent="0.25">
      <c r="A139" s="28" t="s">
        <v>1817</v>
      </c>
      <c r="B139" s="33" t="s">
        <v>2037</v>
      </c>
      <c r="C139" s="119" t="s">
        <v>2417</v>
      </c>
      <c r="D139" s="119" t="s">
        <v>2430</v>
      </c>
      <c r="E139" s="33"/>
      <c r="F139" s="27" t="s">
        <v>2177</v>
      </c>
      <c r="G139" s="83" t="s">
        <v>1335</v>
      </c>
      <c r="H139" s="28" t="s">
        <v>789</v>
      </c>
      <c r="I139" s="28">
        <v>9949402109</v>
      </c>
      <c r="J139" s="33">
        <v>2022</v>
      </c>
    </row>
    <row r="140" spans="1:10" x14ac:dyDescent="0.25">
      <c r="A140" s="28" t="s">
        <v>1818</v>
      </c>
      <c r="B140" s="33" t="s">
        <v>2036</v>
      </c>
      <c r="C140" s="119" t="s">
        <v>2417</v>
      </c>
      <c r="D140" s="119" t="s">
        <v>2427</v>
      </c>
      <c r="E140" s="33"/>
      <c r="F140" s="27" t="s">
        <v>2178</v>
      </c>
      <c r="G140" s="83" t="s">
        <v>1335</v>
      </c>
      <c r="H140" s="28" t="s">
        <v>791</v>
      </c>
      <c r="I140" s="28">
        <v>9148377931</v>
      </c>
      <c r="J140" s="33">
        <v>2022</v>
      </c>
    </row>
    <row r="141" spans="1:10" x14ac:dyDescent="0.25">
      <c r="A141" s="28" t="s">
        <v>1819</v>
      </c>
      <c r="B141" s="33" t="s">
        <v>2036</v>
      </c>
      <c r="C141" s="119" t="s">
        <v>2423</v>
      </c>
      <c r="D141" s="119" t="s">
        <v>2419</v>
      </c>
      <c r="E141" s="33"/>
      <c r="F141" s="27" t="s">
        <v>2179</v>
      </c>
      <c r="G141" s="83" t="s">
        <v>1335</v>
      </c>
      <c r="H141" s="28" t="s">
        <v>793</v>
      </c>
      <c r="I141" s="28">
        <v>7899804096</v>
      </c>
      <c r="J141" s="33">
        <v>2022</v>
      </c>
    </row>
    <row r="142" spans="1:10" x14ac:dyDescent="0.25">
      <c r="A142" s="28" t="s">
        <v>1820</v>
      </c>
      <c r="B142" s="33" t="s">
        <v>2037</v>
      </c>
      <c r="C142" s="119" t="s">
        <v>2417</v>
      </c>
      <c r="D142" s="119" t="s">
        <v>2419</v>
      </c>
      <c r="E142" s="33"/>
      <c r="F142" s="27" t="s">
        <v>2180</v>
      </c>
      <c r="G142" s="83" t="s">
        <v>1335</v>
      </c>
      <c r="H142" s="28" t="s">
        <v>795</v>
      </c>
      <c r="I142" s="28">
        <v>8093494240</v>
      </c>
      <c r="J142" s="33">
        <v>2022</v>
      </c>
    </row>
    <row r="143" spans="1:10" x14ac:dyDescent="0.25">
      <c r="A143" s="28" t="s">
        <v>1821</v>
      </c>
      <c r="B143" s="33" t="s">
        <v>2037</v>
      </c>
      <c r="C143" s="119" t="s">
        <v>2417</v>
      </c>
      <c r="D143" s="119" t="s">
        <v>2419</v>
      </c>
      <c r="E143" s="33"/>
      <c r="F143" s="27" t="s">
        <v>2181</v>
      </c>
      <c r="G143" s="83" t="s">
        <v>1335</v>
      </c>
      <c r="H143" s="28" t="s">
        <v>797</v>
      </c>
      <c r="I143" s="28">
        <v>8210027769</v>
      </c>
      <c r="J143" s="33">
        <v>2022</v>
      </c>
    </row>
    <row r="144" spans="1:10" x14ac:dyDescent="0.25">
      <c r="A144" s="28" t="s">
        <v>1822</v>
      </c>
      <c r="B144" s="33" t="s">
        <v>2037</v>
      </c>
      <c r="C144" s="119" t="s">
        <v>2417</v>
      </c>
      <c r="D144" s="119" t="s">
        <v>2446</v>
      </c>
      <c r="E144" s="33"/>
      <c r="F144" s="27" t="s">
        <v>2182</v>
      </c>
      <c r="G144" s="83" t="s">
        <v>1335</v>
      </c>
      <c r="H144" s="28" t="s">
        <v>799</v>
      </c>
      <c r="I144" s="28">
        <v>7979886048</v>
      </c>
      <c r="J144" s="33">
        <v>2022</v>
      </c>
    </row>
    <row r="145" spans="1:10" x14ac:dyDescent="0.25">
      <c r="A145" s="28" t="s">
        <v>1823</v>
      </c>
      <c r="B145" s="33" t="s">
        <v>2037</v>
      </c>
      <c r="C145" s="119" t="s">
        <v>2417</v>
      </c>
      <c r="D145" s="119" t="s">
        <v>2422</v>
      </c>
      <c r="E145" s="33"/>
      <c r="F145" s="27" t="s">
        <v>2183</v>
      </c>
      <c r="G145" s="83" t="s">
        <v>1335</v>
      </c>
      <c r="H145" s="28" t="s">
        <v>801</v>
      </c>
      <c r="I145" s="28">
        <v>7984297874</v>
      </c>
      <c r="J145" s="33">
        <v>2022</v>
      </c>
    </row>
    <row r="146" spans="1:10" x14ac:dyDescent="0.25">
      <c r="A146" s="28" t="s">
        <v>1824</v>
      </c>
      <c r="B146" s="33" t="s">
        <v>2036</v>
      </c>
      <c r="C146" s="119" t="s">
        <v>2417</v>
      </c>
      <c r="D146" s="119" t="s">
        <v>2427</v>
      </c>
      <c r="E146" s="33"/>
      <c r="F146" s="27" t="s">
        <v>2184</v>
      </c>
      <c r="G146" s="83" t="s">
        <v>1335</v>
      </c>
      <c r="H146" s="28" t="s">
        <v>803</v>
      </c>
      <c r="I146" s="28">
        <v>6203811350</v>
      </c>
      <c r="J146" s="33">
        <v>2022</v>
      </c>
    </row>
    <row r="147" spans="1:10" x14ac:dyDescent="0.25">
      <c r="A147" s="28" t="s">
        <v>1825</v>
      </c>
      <c r="B147" s="33" t="s">
        <v>2037</v>
      </c>
      <c r="C147" s="119" t="s">
        <v>2417</v>
      </c>
      <c r="D147" s="119" t="s">
        <v>2424</v>
      </c>
      <c r="E147" s="33"/>
      <c r="F147" s="27" t="s">
        <v>2185</v>
      </c>
      <c r="G147" s="83" t="s">
        <v>1335</v>
      </c>
      <c r="H147" s="28" t="s">
        <v>805</v>
      </c>
      <c r="I147" s="28">
        <v>9523445635</v>
      </c>
      <c r="J147" s="33">
        <v>2022</v>
      </c>
    </row>
    <row r="148" spans="1:10" x14ac:dyDescent="0.25">
      <c r="A148" s="28" t="s">
        <v>1826</v>
      </c>
      <c r="B148" s="33" t="s">
        <v>2037</v>
      </c>
      <c r="C148" s="119" t="s">
        <v>2417</v>
      </c>
      <c r="D148" s="119" t="s">
        <v>2430</v>
      </c>
      <c r="E148" s="33"/>
      <c r="F148" s="27" t="s">
        <v>2186</v>
      </c>
      <c r="G148" s="83" t="s">
        <v>1335</v>
      </c>
      <c r="H148" s="28" t="s">
        <v>807</v>
      </c>
      <c r="I148" s="28">
        <v>8792049711</v>
      </c>
      <c r="J148" s="33">
        <v>2022</v>
      </c>
    </row>
    <row r="149" spans="1:10" ht="30" x14ac:dyDescent="0.25">
      <c r="A149" s="28" t="s">
        <v>1827</v>
      </c>
      <c r="B149" s="33" t="s">
        <v>2036</v>
      </c>
      <c r="C149" s="119" t="s">
        <v>2443</v>
      </c>
      <c r="D149" s="119" t="s">
        <v>2419</v>
      </c>
      <c r="E149" s="33"/>
      <c r="F149" s="27" t="s">
        <v>2187</v>
      </c>
      <c r="G149" s="83" t="s">
        <v>1335</v>
      </c>
      <c r="H149" s="28" t="s">
        <v>809</v>
      </c>
      <c r="I149" s="28">
        <v>7019829798</v>
      </c>
      <c r="J149" s="33">
        <v>2022</v>
      </c>
    </row>
    <row r="150" spans="1:10" x14ac:dyDescent="0.25">
      <c r="A150" s="28" t="s">
        <v>1828</v>
      </c>
      <c r="B150" s="33" t="s">
        <v>2036</v>
      </c>
      <c r="C150" s="119" t="s">
        <v>2417</v>
      </c>
      <c r="D150" s="119" t="s">
        <v>2446</v>
      </c>
      <c r="E150" s="33"/>
      <c r="F150" s="27" t="s">
        <v>2188</v>
      </c>
      <c r="G150" s="83" t="s">
        <v>1335</v>
      </c>
      <c r="H150" s="28" t="s">
        <v>811</v>
      </c>
      <c r="I150" s="28">
        <v>7411697857</v>
      </c>
      <c r="J150" s="33">
        <v>2022</v>
      </c>
    </row>
    <row r="151" spans="1:10" x14ac:dyDescent="0.25">
      <c r="A151" s="28" t="s">
        <v>1829</v>
      </c>
      <c r="B151" s="33" t="s">
        <v>2036</v>
      </c>
      <c r="C151" s="119" t="s">
        <v>2417</v>
      </c>
      <c r="D151" s="119" t="s">
        <v>2430</v>
      </c>
      <c r="E151" s="33"/>
      <c r="F151" s="27" t="s">
        <v>2189</v>
      </c>
      <c r="G151" s="83" t="s">
        <v>1335</v>
      </c>
      <c r="H151" s="28" t="s">
        <v>815</v>
      </c>
      <c r="I151" s="28">
        <v>6397788646</v>
      </c>
      <c r="J151" s="33">
        <v>2022</v>
      </c>
    </row>
    <row r="152" spans="1:10" x14ac:dyDescent="0.25">
      <c r="A152" s="28" t="s">
        <v>1830</v>
      </c>
      <c r="B152" s="33" t="s">
        <v>2037</v>
      </c>
      <c r="C152" s="119" t="s">
        <v>2417</v>
      </c>
      <c r="D152" s="119" t="s">
        <v>2419</v>
      </c>
      <c r="E152" s="33"/>
      <c r="F152" s="27" t="s">
        <v>2190</v>
      </c>
      <c r="G152" s="83" t="s">
        <v>1335</v>
      </c>
      <c r="H152" s="28" t="s">
        <v>817</v>
      </c>
      <c r="I152" s="28">
        <v>9486633482</v>
      </c>
      <c r="J152" s="33">
        <v>2022</v>
      </c>
    </row>
    <row r="153" spans="1:10" x14ac:dyDescent="0.25">
      <c r="A153" s="28" t="s">
        <v>1831</v>
      </c>
      <c r="B153" s="33" t="s">
        <v>2036</v>
      </c>
      <c r="C153" s="119" t="s">
        <v>2417</v>
      </c>
      <c r="D153" s="119" t="s">
        <v>2420</v>
      </c>
      <c r="E153" s="33"/>
      <c r="F153" s="27" t="s">
        <v>2191</v>
      </c>
      <c r="G153" s="83" t="s">
        <v>1335</v>
      </c>
      <c r="H153" s="28" t="s">
        <v>819</v>
      </c>
      <c r="I153" s="28">
        <v>9693237182</v>
      </c>
      <c r="J153" s="33">
        <v>2022</v>
      </c>
    </row>
    <row r="154" spans="1:10" x14ac:dyDescent="0.25">
      <c r="A154" s="28" t="s">
        <v>1832</v>
      </c>
      <c r="B154" s="33" t="s">
        <v>2036</v>
      </c>
      <c r="C154" s="119" t="s">
        <v>2417</v>
      </c>
      <c r="D154" s="119" t="s">
        <v>2419</v>
      </c>
      <c r="E154" s="33"/>
      <c r="F154" s="27" t="s">
        <v>2192</v>
      </c>
      <c r="G154" s="83" t="s">
        <v>1335</v>
      </c>
      <c r="H154" s="28" t="s">
        <v>823</v>
      </c>
      <c r="I154" s="28">
        <v>8298829889</v>
      </c>
      <c r="J154" s="33">
        <v>2022</v>
      </c>
    </row>
    <row r="155" spans="1:10" x14ac:dyDescent="0.25">
      <c r="A155" s="28" t="s">
        <v>1833</v>
      </c>
      <c r="B155" s="33" t="s">
        <v>2037</v>
      </c>
      <c r="C155" s="119" t="s">
        <v>2417</v>
      </c>
      <c r="D155" s="119" t="s">
        <v>2425</v>
      </c>
      <c r="E155" s="33"/>
      <c r="F155" s="27" t="s">
        <v>2193</v>
      </c>
      <c r="G155" s="83" t="s">
        <v>1335</v>
      </c>
      <c r="H155" s="28" t="s">
        <v>825</v>
      </c>
      <c r="I155" s="28">
        <v>9605156491</v>
      </c>
      <c r="J155" s="33">
        <v>2022</v>
      </c>
    </row>
    <row r="156" spans="1:10" x14ac:dyDescent="0.25">
      <c r="A156" s="28" t="s">
        <v>1834</v>
      </c>
      <c r="B156" s="33" t="s">
        <v>2037</v>
      </c>
      <c r="C156" s="119" t="s">
        <v>2417</v>
      </c>
      <c r="D156" s="119" t="s">
        <v>2431</v>
      </c>
      <c r="E156" s="33"/>
      <c r="F156" s="27" t="s">
        <v>2194</v>
      </c>
      <c r="G156" s="83" t="s">
        <v>1335</v>
      </c>
      <c r="H156" s="28" t="s">
        <v>827</v>
      </c>
      <c r="I156" s="28">
        <v>7654680176</v>
      </c>
      <c r="J156" s="33">
        <v>2022</v>
      </c>
    </row>
    <row r="157" spans="1:10" x14ac:dyDescent="0.25">
      <c r="A157" s="28" t="s">
        <v>1835</v>
      </c>
      <c r="B157" s="33" t="s">
        <v>2036</v>
      </c>
      <c r="C157" s="119" t="s">
        <v>2417</v>
      </c>
      <c r="D157" s="119" t="s">
        <v>2418</v>
      </c>
      <c r="E157" s="33"/>
      <c r="F157" s="27" t="s">
        <v>2195</v>
      </c>
      <c r="G157" s="83" t="s">
        <v>1335</v>
      </c>
      <c r="H157" s="28" t="s">
        <v>831</v>
      </c>
      <c r="I157" s="28">
        <v>9480501402</v>
      </c>
      <c r="J157" s="33">
        <v>2022</v>
      </c>
    </row>
    <row r="158" spans="1:10" x14ac:dyDescent="0.25">
      <c r="A158" s="28" t="s">
        <v>1836</v>
      </c>
      <c r="B158" s="33" t="s">
        <v>2036</v>
      </c>
      <c r="C158" s="119" t="s">
        <v>2417</v>
      </c>
      <c r="D158" s="119" t="s">
        <v>2441</v>
      </c>
      <c r="E158" s="33"/>
      <c r="F158" s="27" t="s">
        <v>2196</v>
      </c>
      <c r="G158" s="83" t="s">
        <v>1335</v>
      </c>
      <c r="H158" s="28" t="s">
        <v>833</v>
      </c>
      <c r="I158" s="28">
        <v>6396637766</v>
      </c>
      <c r="J158" s="33">
        <v>2022</v>
      </c>
    </row>
    <row r="159" spans="1:10" x14ac:dyDescent="0.25">
      <c r="A159" s="28" t="s">
        <v>1837</v>
      </c>
      <c r="B159" s="33" t="s">
        <v>2037</v>
      </c>
      <c r="C159" s="119" t="s">
        <v>2417</v>
      </c>
      <c r="D159" s="119" t="s">
        <v>2427</v>
      </c>
      <c r="E159" s="33"/>
      <c r="F159" s="27" t="s">
        <v>2197</v>
      </c>
      <c r="G159" s="83" t="s">
        <v>1335</v>
      </c>
      <c r="H159" s="28" t="s">
        <v>835</v>
      </c>
      <c r="I159" s="28">
        <v>9771357228</v>
      </c>
      <c r="J159" s="33">
        <v>2022</v>
      </c>
    </row>
    <row r="160" spans="1:10" x14ac:dyDescent="0.25">
      <c r="A160" s="28" t="s">
        <v>1838</v>
      </c>
      <c r="B160" s="33" t="s">
        <v>2036</v>
      </c>
      <c r="C160" s="119" t="s">
        <v>2417</v>
      </c>
      <c r="D160" s="119" t="s">
        <v>2420</v>
      </c>
      <c r="E160" s="33"/>
      <c r="F160" s="27" t="s">
        <v>2198</v>
      </c>
      <c r="G160" s="83" t="s">
        <v>1335</v>
      </c>
      <c r="H160" s="28" t="s">
        <v>837</v>
      </c>
      <c r="I160" s="28">
        <v>9353717383</v>
      </c>
      <c r="J160" s="33">
        <v>2022</v>
      </c>
    </row>
    <row r="161" spans="1:10" x14ac:dyDescent="0.25">
      <c r="A161" s="28" t="s">
        <v>1839</v>
      </c>
      <c r="B161" s="33" t="s">
        <v>2037</v>
      </c>
      <c r="C161" s="119" t="s">
        <v>2417</v>
      </c>
      <c r="D161" s="119"/>
      <c r="E161" s="33"/>
      <c r="F161" s="27" t="s">
        <v>2199</v>
      </c>
      <c r="G161" s="83" t="s">
        <v>1335</v>
      </c>
      <c r="H161" s="28" t="s">
        <v>839</v>
      </c>
      <c r="I161" s="28">
        <v>9581979923</v>
      </c>
      <c r="J161" s="33">
        <v>2022</v>
      </c>
    </row>
    <row r="162" spans="1:10" x14ac:dyDescent="0.25">
      <c r="A162" s="28" t="s">
        <v>1840</v>
      </c>
      <c r="B162" s="33" t="s">
        <v>2037</v>
      </c>
      <c r="C162" s="119" t="s">
        <v>2417</v>
      </c>
      <c r="D162" s="119" t="s">
        <v>2427</v>
      </c>
      <c r="E162" s="33"/>
      <c r="F162" s="27" t="s">
        <v>2200</v>
      </c>
      <c r="G162" s="83" t="s">
        <v>2045</v>
      </c>
      <c r="H162" s="28" t="s">
        <v>527</v>
      </c>
      <c r="I162" s="33">
        <v>8509067208</v>
      </c>
      <c r="J162" s="33">
        <v>2022</v>
      </c>
    </row>
    <row r="163" spans="1:10" x14ac:dyDescent="0.25">
      <c r="A163" s="28" t="s">
        <v>1841</v>
      </c>
      <c r="B163" s="33" t="s">
        <v>2037</v>
      </c>
      <c r="C163" s="119" t="s">
        <v>2421</v>
      </c>
      <c r="D163" s="119" t="s">
        <v>2419</v>
      </c>
      <c r="E163" s="33"/>
      <c r="F163" s="27" t="s">
        <v>2201</v>
      </c>
      <c r="G163" s="83" t="s">
        <v>2045</v>
      </c>
      <c r="H163" s="28" t="s">
        <v>535</v>
      </c>
      <c r="I163" s="33">
        <v>9327779629</v>
      </c>
      <c r="J163" s="33">
        <v>2022</v>
      </c>
    </row>
    <row r="164" spans="1:10" x14ac:dyDescent="0.25">
      <c r="A164" s="28" t="s">
        <v>1842</v>
      </c>
      <c r="B164" s="33" t="s">
        <v>2037</v>
      </c>
      <c r="C164" s="119" t="s">
        <v>2417</v>
      </c>
      <c r="D164" s="119" t="s">
        <v>2426</v>
      </c>
      <c r="E164" s="33"/>
      <c r="F164" s="27" t="s">
        <v>2202</v>
      </c>
      <c r="G164" s="83" t="s">
        <v>2045</v>
      </c>
      <c r="H164" s="28" t="s">
        <v>541</v>
      </c>
      <c r="I164" s="33">
        <v>8510956540</v>
      </c>
      <c r="J164" s="33">
        <v>2022</v>
      </c>
    </row>
    <row r="165" spans="1:10" x14ac:dyDescent="0.25">
      <c r="A165" s="28" t="s">
        <v>1843</v>
      </c>
      <c r="B165" s="33" t="s">
        <v>2037</v>
      </c>
      <c r="C165" s="119" t="s">
        <v>2417</v>
      </c>
      <c r="D165" s="119" t="s">
        <v>2422</v>
      </c>
      <c r="E165" s="33"/>
      <c r="F165" s="27" t="s">
        <v>2203</v>
      </c>
      <c r="G165" s="83" t="s">
        <v>2045</v>
      </c>
      <c r="H165" s="28" t="s">
        <v>545</v>
      </c>
      <c r="I165" s="33">
        <v>9395663660</v>
      </c>
      <c r="J165" s="33">
        <v>2022</v>
      </c>
    </row>
    <row r="166" spans="1:10" x14ac:dyDescent="0.25">
      <c r="A166" s="28" t="s">
        <v>1844</v>
      </c>
      <c r="B166" s="33" t="s">
        <v>2036</v>
      </c>
      <c r="C166" s="119" t="s">
        <v>2417</v>
      </c>
      <c r="D166" s="119" t="s">
        <v>2419</v>
      </c>
      <c r="E166" s="33"/>
      <c r="F166" s="27" t="s">
        <v>2204</v>
      </c>
      <c r="G166" s="83" t="s">
        <v>2045</v>
      </c>
      <c r="H166" s="28" t="s">
        <v>549</v>
      </c>
      <c r="I166" s="33">
        <v>9470383837</v>
      </c>
      <c r="J166" s="33">
        <v>2022</v>
      </c>
    </row>
    <row r="167" spans="1:10" x14ac:dyDescent="0.25">
      <c r="A167" s="28" t="s">
        <v>1845</v>
      </c>
      <c r="B167" s="33" t="s">
        <v>2036</v>
      </c>
      <c r="C167" s="119" t="s">
        <v>2417</v>
      </c>
      <c r="D167" s="119" t="s">
        <v>2419</v>
      </c>
      <c r="E167" s="33"/>
      <c r="F167" s="27" t="s">
        <v>2205</v>
      </c>
      <c r="G167" s="83" t="s">
        <v>2045</v>
      </c>
      <c r="H167" s="28" t="s">
        <v>551</v>
      </c>
      <c r="I167" s="33">
        <v>8639556111</v>
      </c>
      <c r="J167" s="33">
        <v>2022</v>
      </c>
    </row>
    <row r="168" spans="1:10" x14ac:dyDescent="0.25">
      <c r="A168" s="28" t="s">
        <v>1846</v>
      </c>
      <c r="B168" s="33" t="s">
        <v>2037</v>
      </c>
      <c r="C168" s="119" t="s">
        <v>2417</v>
      </c>
      <c r="D168" s="119" t="s">
        <v>2427</v>
      </c>
      <c r="E168" s="33" t="s">
        <v>2042</v>
      </c>
      <c r="F168" s="27" t="s">
        <v>2206</v>
      </c>
      <c r="G168" s="83" t="s">
        <v>2045</v>
      </c>
      <c r="H168" s="28" t="s">
        <v>553</v>
      </c>
      <c r="I168" s="33">
        <v>9036749202</v>
      </c>
      <c r="J168" s="33">
        <v>2022</v>
      </c>
    </row>
    <row r="169" spans="1:10" x14ac:dyDescent="0.25">
      <c r="A169" s="28" t="s">
        <v>1847</v>
      </c>
      <c r="B169" s="33" t="s">
        <v>2036</v>
      </c>
      <c r="C169" s="119" t="s">
        <v>2417</v>
      </c>
      <c r="D169" s="119" t="s">
        <v>2445</v>
      </c>
      <c r="E169" s="33"/>
      <c r="F169" s="27" t="s">
        <v>2207</v>
      </c>
      <c r="G169" s="83" t="s">
        <v>2045</v>
      </c>
      <c r="H169" s="28" t="s">
        <v>557</v>
      </c>
      <c r="I169" s="33">
        <v>9931443199</v>
      </c>
      <c r="J169" s="33">
        <v>2022</v>
      </c>
    </row>
    <row r="170" spans="1:10" x14ac:dyDescent="0.25">
      <c r="A170" s="28" t="s">
        <v>1848</v>
      </c>
      <c r="B170" s="33" t="s">
        <v>2037</v>
      </c>
      <c r="C170" s="119" t="s">
        <v>2417</v>
      </c>
      <c r="D170" s="119" t="s">
        <v>2447</v>
      </c>
      <c r="E170" s="33"/>
      <c r="F170" s="27" t="s">
        <v>2208</v>
      </c>
      <c r="G170" s="83" t="s">
        <v>2045</v>
      </c>
      <c r="H170" s="28" t="s">
        <v>559</v>
      </c>
      <c r="I170" s="33">
        <v>9448200610</v>
      </c>
      <c r="J170" s="33">
        <v>2022</v>
      </c>
    </row>
    <row r="171" spans="1:10" x14ac:dyDescent="0.25">
      <c r="A171" s="28" t="s">
        <v>1849</v>
      </c>
      <c r="B171" s="33" t="s">
        <v>2037</v>
      </c>
      <c r="C171" s="119" t="s">
        <v>2417</v>
      </c>
      <c r="D171" s="119" t="s">
        <v>2433</v>
      </c>
      <c r="E171" s="33"/>
      <c r="F171" s="27" t="s">
        <v>2208</v>
      </c>
      <c r="G171" s="83" t="s">
        <v>2045</v>
      </c>
      <c r="H171" s="28" t="s">
        <v>567</v>
      </c>
      <c r="I171" s="33">
        <v>8086219278</v>
      </c>
      <c r="J171" s="33">
        <v>2022</v>
      </c>
    </row>
    <row r="172" spans="1:10" x14ac:dyDescent="0.25">
      <c r="A172" s="28" t="s">
        <v>1850</v>
      </c>
      <c r="B172" s="33" t="s">
        <v>2037</v>
      </c>
      <c r="C172" s="119" t="s">
        <v>2417</v>
      </c>
      <c r="D172" s="119" t="s">
        <v>2418</v>
      </c>
      <c r="E172" s="33"/>
      <c r="F172" s="27" t="s">
        <v>2209</v>
      </c>
      <c r="G172" s="83" t="s">
        <v>2045</v>
      </c>
      <c r="H172" s="28" t="s">
        <v>577</v>
      </c>
      <c r="I172" s="33">
        <v>9790033529</v>
      </c>
      <c r="J172" s="33">
        <v>2022</v>
      </c>
    </row>
    <row r="173" spans="1:10" x14ac:dyDescent="0.25">
      <c r="A173" s="28" t="s">
        <v>1851</v>
      </c>
      <c r="B173" s="33" t="s">
        <v>2037</v>
      </c>
      <c r="C173" s="119" t="s">
        <v>2417</v>
      </c>
      <c r="D173" s="119" t="s">
        <v>2422</v>
      </c>
      <c r="E173" s="33"/>
      <c r="F173" s="27" t="s">
        <v>2210</v>
      </c>
      <c r="G173" s="83" t="s">
        <v>2045</v>
      </c>
      <c r="H173" s="28" t="s">
        <v>581</v>
      </c>
      <c r="I173" s="33">
        <v>7406062641</v>
      </c>
      <c r="J173" s="33">
        <v>2022</v>
      </c>
    </row>
    <row r="174" spans="1:10" x14ac:dyDescent="0.25">
      <c r="A174" s="28" t="s">
        <v>1852</v>
      </c>
      <c r="B174" s="33" t="s">
        <v>2036</v>
      </c>
      <c r="C174" s="119" t="s">
        <v>2417</v>
      </c>
      <c r="D174" s="119" t="s">
        <v>2418</v>
      </c>
      <c r="E174" s="33"/>
      <c r="F174" s="27" t="s">
        <v>2211</v>
      </c>
      <c r="G174" s="83" t="s">
        <v>2045</v>
      </c>
      <c r="H174" s="28" t="s">
        <v>585</v>
      </c>
      <c r="I174" s="33">
        <v>9482527352</v>
      </c>
      <c r="J174" s="33">
        <v>2022</v>
      </c>
    </row>
    <row r="175" spans="1:10" x14ac:dyDescent="0.25">
      <c r="A175" s="28" t="s">
        <v>1853</v>
      </c>
      <c r="B175" s="33" t="s">
        <v>2037</v>
      </c>
      <c r="C175" s="119" t="s">
        <v>2443</v>
      </c>
      <c r="D175" s="119" t="s">
        <v>2419</v>
      </c>
      <c r="E175" s="33"/>
      <c r="F175" s="27" t="s">
        <v>2212</v>
      </c>
      <c r="G175" s="83" t="s">
        <v>2045</v>
      </c>
      <c r="H175" s="28" t="s">
        <v>589</v>
      </c>
      <c r="I175" s="33">
        <v>7561951681</v>
      </c>
      <c r="J175" s="33">
        <v>2022</v>
      </c>
    </row>
    <row r="176" spans="1:10" x14ac:dyDescent="0.25">
      <c r="A176" s="28" t="s">
        <v>1854</v>
      </c>
      <c r="B176" s="33" t="s">
        <v>2037</v>
      </c>
      <c r="C176" s="119" t="s">
        <v>2417</v>
      </c>
      <c r="D176" s="119" t="s">
        <v>2427</v>
      </c>
      <c r="E176" s="33"/>
      <c r="F176" s="27" t="s">
        <v>2213</v>
      </c>
      <c r="G176" s="83" t="s">
        <v>2045</v>
      </c>
      <c r="H176" s="28" t="s">
        <v>595</v>
      </c>
      <c r="I176" s="33">
        <v>7798437332</v>
      </c>
      <c r="J176" s="33">
        <v>2022</v>
      </c>
    </row>
    <row r="177" spans="1:10" x14ac:dyDescent="0.25">
      <c r="A177" s="28" t="s">
        <v>1855</v>
      </c>
      <c r="B177" s="33" t="s">
        <v>2036</v>
      </c>
      <c r="C177" s="119" t="s">
        <v>2417</v>
      </c>
      <c r="D177" s="119" t="s">
        <v>2419</v>
      </c>
      <c r="E177" s="33"/>
      <c r="F177" s="27" t="s">
        <v>2214</v>
      </c>
      <c r="G177" s="83" t="s">
        <v>2045</v>
      </c>
      <c r="H177" s="28" t="s">
        <v>599</v>
      </c>
      <c r="I177" s="33">
        <v>6230537355</v>
      </c>
      <c r="J177" s="33">
        <v>2022</v>
      </c>
    </row>
    <row r="178" spans="1:10" x14ac:dyDescent="0.25">
      <c r="A178" s="28" t="s">
        <v>1856</v>
      </c>
      <c r="B178" s="33" t="s">
        <v>2037</v>
      </c>
      <c r="C178" s="119" t="s">
        <v>2417</v>
      </c>
      <c r="D178" s="119" t="s">
        <v>2430</v>
      </c>
      <c r="E178" s="33"/>
      <c r="F178" s="27" t="s">
        <v>2215</v>
      </c>
      <c r="G178" s="83" t="s">
        <v>2045</v>
      </c>
      <c r="H178" s="28" t="s">
        <v>609</v>
      </c>
      <c r="I178" s="33">
        <v>9352600492</v>
      </c>
      <c r="J178" s="33">
        <v>2022</v>
      </c>
    </row>
    <row r="179" spans="1:10" x14ac:dyDescent="0.25">
      <c r="A179" s="28" t="s">
        <v>1857</v>
      </c>
      <c r="B179" s="33" t="s">
        <v>2037</v>
      </c>
      <c r="C179" s="119" t="s">
        <v>2417</v>
      </c>
      <c r="D179" s="119" t="s">
        <v>2424</v>
      </c>
      <c r="E179" s="33"/>
      <c r="F179" s="27" t="s">
        <v>2216</v>
      </c>
      <c r="G179" s="83" t="s">
        <v>2045</v>
      </c>
      <c r="H179" s="28" t="s">
        <v>611</v>
      </c>
      <c r="I179" s="33">
        <v>8840094939</v>
      </c>
      <c r="J179" s="33">
        <v>2022</v>
      </c>
    </row>
    <row r="180" spans="1:10" x14ac:dyDescent="0.25">
      <c r="A180" s="28" t="s">
        <v>1858</v>
      </c>
      <c r="B180" s="33" t="s">
        <v>2037</v>
      </c>
      <c r="C180" s="119" t="s">
        <v>2417</v>
      </c>
      <c r="D180" s="119" t="s">
        <v>2427</v>
      </c>
      <c r="E180" s="33"/>
      <c r="F180" s="27" t="s">
        <v>2217</v>
      </c>
      <c r="G180" s="83" t="s">
        <v>2045</v>
      </c>
      <c r="H180" s="28" t="s">
        <v>615</v>
      </c>
      <c r="I180" s="33">
        <v>9345561443</v>
      </c>
      <c r="J180" s="33">
        <v>2022</v>
      </c>
    </row>
    <row r="181" spans="1:10" x14ac:dyDescent="0.25">
      <c r="A181" s="28" t="s">
        <v>1859</v>
      </c>
      <c r="B181" s="33" t="s">
        <v>2036</v>
      </c>
      <c r="C181" s="119" t="s">
        <v>2417</v>
      </c>
      <c r="D181" s="119" t="s">
        <v>2437</v>
      </c>
      <c r="E181" s="33"/>
      <c r="F181" s="27" t="s">
        <v>2218</v>
      </c>
      <c r="G181" s="83" t="s">
        <v>2045</v>
      </c>
      <c r="H181" s="28" t="s">
        <v>623</v>
      </c>
      <c r="I181" s="33">
        <v>8954881613</v>
      </c>
      <c r="J181" s="33">
        <v>2022</v>
      </c>
    </row>
    <row r="182" spans="1:10" x14ac:dyDescent="0.25">
      <c r="A182" s="28" t="s">
        <v>1860</v>
      </c>
      <c r="B182" s="33" t="s">
        <v>2036</v>
      </c>
      <c r="C182" s="119" t="s">
        <v>2417</v>
      </c>
      <c r="D182" s="119" t="s">
        <v>2427</v>
      </c>
      <c r="E182" s="33"/>
      <c r="F182" s="27" t="s">
        <v>2219</v>
      </c>
      <c r="G182" s="83" t="s">
        <v>2045</v>
      </c>
      <c r="H182" s="28" t="s">
        <v>625</v>
      </c>
      <c r="I182" s="33">
        <v>7676933326</v>
      </c>
      <c r="J182" s="33">
        <v>2022</v>
      </c>
    </row>
    <row r="183" spans="1:10" x14ac:dyDescent="0.25">
      <c r="A183" s="28" t="s">
        <v>1861</v>
      </c>
      <c r="B183" s="33" t="s">
        <v>2037</v>
      </c>
      <c r="C183" s="119" t="s">
        <v>2417</v>
      </c>
      <c r="D183" s="119" t="s">
        <v>2424</v>
      </c>
      <c r="E183" s="33"/>
      <c r="F183" s="27" t="s">
        <v>2220</v>
      </c>
      <c r="G183" s="83" t="s">
        <v>2045</v>
      </c>
      <c r="H183" s="28" t="s">
        <v>631</v>
      </c>
      <c r="I183" s="33">
        <v>8968149599</v>
      </c>
      <c r="J183" s="33">
        <v>2022</v>
      </c>
    </row>
    <row r="184" spans="1:10" x14ac:dyDescent="0.25">
      <c r="A184" s="28" t="s">
        <v>1862</v>
      </c>
      <c r="B184" s="33" t="s">
        <v>2037</v>
      </c>
      <c r="C184" s="119" t="s">
        <v>2417</v>
      </c>
      <c r="D184" s="119" t="s">
        <v>2422</v>
      </c>
      <c r="E184" s="33"/>
      <c r="F184" s="27" t="s">
        <v>2221</v>
      </c>
      <c r="G184" s="83" t="s">
        <v>2045</v>
      </c>
      <c r="H184" s="28" t="s">
        <v>633</v>
      </c>
      <c r="I184" s="33">
        <v>8904246677</v>
      </c>
      <c r="J184" s="33">
        <v>2022</v>
      </c>
    </row>
    <row r="185" spans="1:10" x14ac:dyDescent="0.25">
      <c r="A185" s="28" t="s">
        <v>1863</v>
      </c>
      <c r="B185" s="33" t="s">
        <v>2037</v>
      </c>
      <c r="C185" s="119" t="s">
        <v>2417</v>
      </c>
      <c r="D185" s="119" t="s">
        <v>2419</v>
      </c>
      <c r="E185" s="33"/>
      <c r="F185" s="27" t="s">
        <v>2222</v>
      </c>
      <c r="G185" s="83" t="s">
        <v>2045</v>
      </c>
      <c r="H185" s="28" t="s">
        <v>627</v>
      </c>
      <c r="I185" s="33">
        <v>9631817023</v>
      </c>
      <c r="J185" s="33">
        <v>2022</v>
      </c>
    </row>
    <row r="186" spans="1:10" x14ac:dyDescent="0.25">
      <c r="A186" s="28" t="s">
        <v>1864</v>
      </c>
      <c r="B186" s="33" t="s">
        <v>2036</v>
      </c>
      <c r="C186" s="119" t="s">
        <v>2417</v>
      </c>
      <c r="D186" s="119" t="s">
        <v>2440</v>
      </c>
      <c r="E186" s="33"/>
      <c r="F186" s="27" t="s">
        <v>2223</v>
      </c>
      <c r="G186" s="83" t="s">
        <v>2045</v>
      </c>
      <c r="H186" s="28" t="s">
        <v>635</v>
      </c>
      <c r="I186" s="33">
        <v>9390264870</v>
      </c>
      <c r="J186" s="33">
        <v>2022</v>
      </c>
    </row>
    <row r="187" spans="1:10" x14ac:dyDescent="0.25">
      <c r="A187" s="28" t="s">
        <v>1865</v>
      </c>
      <c r="B187" s="33" t="s">
        <v>2036</v>
      </c>
      <c r="C187" s="119" t="s">
        <v>2417</v>
      </c>
      <c r="D187" s="119" t="s">
        <v>2437</v>
      </c>
      <c r="E187" s="33"/>
      <c r="F187" s="27" t="s">
        <v>2224</v>
      </c>
      <c r="G187" s="83" t="s">
        <v>2045</v>
      </c>
      <c r="H187" s="28" t="s">
        <v>637</v>
      </c>
      <c r="I187" s="33">
        <v>7292848774</v>
      </c>
      <c r="J187" s="33">
        <v>2022</v>
      </c>
    </row>
    <row r="188" spans="1:10" x14ac:dyDescent="0.25">
      <c r="A188" s="28" t="s">
        <v>1866</v>
      </c>
      <c r="B188" s="33" t="s">
        <v>2037</v>
      </c>
      <c r="C188" s="119" t="s">
        <v>2417</v>
      </c>
      <c r="D188" s="119" t="s">
        <v>2437</v>
      </c>
      <c r="E188" s="33"/>
      <c r="F188" s="27" t="s">
        <v>2225</v>
      </c>
      <c r="G188" s="83" t="s">
        <v>2045</v>
      </c>
      <c r="H188" s="28" t="s">
        <v>649</v>
      </c>
      <c r="I188" s="33">
        <v>9552579922</v>
      </c>
      <c r="J188" s="33">
        <v>2022</v>
      </c>
    </row>
    <row r="189" spans="1:10" x14ac:dyDescent="0.25">
      <c r="A189" s="28" t="s">
        <v>1867</v>
      </c>
      <c r="B189" s="33" t="s">
        <v>2036</v>
      </c>
      <c r="C189" s="119" t="s">
        <v>2417</v>
      </c>
      <c r="D189" s="119" t="s">
        <v>2425</v>
      </c>
      <c r="E189" s="33"/>
      <c r="F189" s="27" t="s">
        <v>2226</v>
      </c>
      <c r="G189" s="83" t="s">
        <v>2045</v>
      </c>
      <c r="H189" s="28" t="s">
        <v>653</v>
      </c>
      <c r="I189" s="33">
        <v>9939395273</v>
      </c>
      <c r="J189" s="33">
        <v>2022</v>
      </c>
    </row>
    <row r="190" spans="1:10" x14ac:dyDescent="0.25">
      <c r="A190" s="28" t="s">
        <v>1868</v>
      </c>
      <c r="B190" s="33" t="s">
        <v>2036</v>
      </c>
      <c r="C190" s="119" t="s">
        <v>2417</v>
      </c>
      <c r="D190" s="119" t="s">
        <v>2427</v>
      </c>
      <c r="E190" s="33"/>
      <c r="F190" s="27" t="s">
        <v>2227</v>
      </c>
      <c r="G190" s="83" t="s">
        <v>2045</v>
      </c>
      <c r="H190" s="28" t="s">
        <v>603</v>
      </c>
      <c r="I190" s="33">
        <v>9490170346</v>
      </c>
      <c r="J190" s="33">
        <v>2022</v>
      </c>
    </row>
    <row r="191" spans="1:10" ht="30" x14ac:dyDescent="0.25">
      <c r="A191" s="27" t="s">
        <v>1869</v>
      </c>
      <c r="B191" s="33" t="s">
        <v>2036</v>
      </c>
      <c r="C191" s="119" t="s">
        <v>2417</v>
      </c>
      <c r="D191" s="119" t="s">
        <v>2431</v>
      </c>
      <c r="E191" s="33"/>
      <c r="F191" s="27" t="s">
        <v>2228</v>
      </c>
      <c r="G191" s="83" t="s">
        <v>2045</v>
      </c>
      <c r="H191" s="28" t="s">
        <v>655</v>
      </c>
      <c r="I191" s="33">
        <v>9360034970</v>
      </c>
      <c r="J191" s="33">
        <v>2022</v>
      </c>
    </row>
    <row r="192" spans="1:10" x14ac:dyDescent="0.25">
      <c r="A192" s="28" t="s">
        <v>1870</v>
      </c>
      <c r="B192" s="33" t="s">
        <v>2036</v>
      </c>
      <c r="C192" s="119" t="s">
        <v>2417</v>
      </c>
      <c r="D192" s="119" t="s">
        <v>2424</v>
      </c>
      <c r="E192" s="33"/>
      <c r="F192" s="27" t="s">
        <v>2229</v>
      </c>
      <c r="G192" s="83" t="s">
        <v>2045</v>
      </c>
      <c r="H192" s="28" t="s">
        <v>665</v>
      </c>
      <c r="I192" s="33">
        <v>7411078158</v>
      </c>
      <c r="J192" s="33">
        <v>2022</v>
      </c>
    </row>
    <row r="193" spans="1:10" x14ac:dyDescent="0.25">
      <c r="A193" s="28" t="s">
        <v>1871</v>
      </c>
      <c r="B193" s="33" t="s">
        <v>2037</v>
      </c>
      <c r="C193" s="119" t="s">
        <v>2421</v>
      </c>
      <c r="D193" s="119" t="s">
        <v>2425</v>
      </c>
      <c r="E193" s="33"/>
      <c r="F193" s="27" t="s">
        <v>2230</v>
      </c>
      <c r="G193" s="83" t="s">
        <v>2045</v>
      </c>
      <c r="H193" s="28" t="s">
        <v>671</v>
      </c>
      <c r="I193" s="33">
        <v>8602219500</v>
      </c>
      <c r="J193" s="33">
        <v>2022</v>
      </c>
    </row>
    <row r="194" spans="1:10" x14ac:dyDescent="0.25">
      <c r="A194" s="28" t="s">
        <v>1872</v>
      </c>
      <c r="B194" s="33" t="s">
        <v>2037</v>
      </c>
      <c r="C194" s="119" t="s">
        <v>2417</v>
      </c>
      <c r="D194" s="119" t="s">
        <v>2424</v>
      </c>
      <c r="E194" s="33"/>
      <c r="F194" s="27" t="s">
        <v>2231</v>
      </c>
      <c r="G194" s="83" t="s">
        <v>2045</v>
      </c>
      <c r="H194" s="28" t="s">
        <v>673</v>
      </c>
      <c r="I194" s="33">
        <v>9022856463</v>
      </c>
      <c r="J194" s="33">
        <v>2022</v>
      </c>
    </row>
    <row r="195" spans="1:10" x14ac:dyDescent="0.25">
      <c r="A195" s="28" t="s">
        <v>1873</v>
      </c>
      <c r="B195" s="33" t="s">
        <v>2036</v>
      </c>
      <c r="C195" s="119" t="s">
        <v>2417</v>
      </c>
      <c r="D195" s="119" t="s">
        <v>2448</v>
      </c>
      <c r="E195" s="33"/>
      <c r="F195" s="27" t="s">
        <v>2232</v>
      </c>
      <c r="G195" s="83" t="s">
        <v>2045</v>
      </c>
      <c r="H195" s="28" t="s">
        <v>687</v>
      </c>
      <c r="I195" s="33">
        <v>8329203307</v>
      </c>
      <c r="J195" s="33">
        <v>2022</v>
      </c>
    </row>
    <row r="196" spans="1:10" x14ac:dyDescent="0.25">
      <c r="A196" s="28" t="s">
        <v>1874</v>
      </c>
      <c r="B196" s="33" t="s">
        <v>2036</v>
      </c>
      <c r="C196" s="119" t="s">
        <v>2417</v>
      </c>
      <c r="D196" s="119" t="s">
        <v>2431</v>
      </c>
      <c r="E196" s="33"/>
      <c r="F196" s="27" t="s">
        <v>2233</v>
      </c>
      <c r="G196" s="83" t="s">
        <v>2045</v>
      </c>
      <c r="H196" s="28" t="s">
        <v>679</v>
      </c>
      <c r="I196" s="33">
        <v>8910941605</v>
      </c>
      <c r="J196" s="33">
        <v>2022</v>
      </c>
    </row>
    <row r="197" spans="1:10" x14ac:dyDescent="0.25">
      <c r="A197" s="28" t="s">
        <v>1875</v>
      </c>
      <c r="B197" s="33" t="s">
        <v>2037</v>
      </c>
      <c r="C197" s="119" t="s">
        <v>2417</v>
      </c>
      <c r="D197" s="119" t="s">
        <v>2424</v>
      </c>
      <c r="E197" s="33"/>
      <c r="F197" s="27" t="s">
        <v>2234</v>
      </c>
      <c r="G197" s="83" t="s">
        <v>2045</v>
      </c>
      <c r="H197" s="28" t="s">
        <v>683</v>
      </c>
      <c r="I197" s="33">
        <v>7903019605</v>
      </c>
      <c r="J197" s="33">
        <v>2022</v>
      </c>
    </row>
    <row r="198" spans="1:10" x14ac:dyDescent="0.25">
      <c r="A198" s="28" t="s">
        <v>1876</v>
      </c>
      <c r="B198" s="33" t="s">
        <v>2036</v>
      </c>
      <c r="C198" s="119" t="s">
        <v>2417</v>
      </c>
      <c r="D198" s="119" t="s">
        <v>2419</v>
      </c>
      <c r="E198" s="33"/>
      <c r="F198" s="27" t="s">
        <v>2235</v>
      </c>
      <c r="G198" s="83" t="s">
        <v>2045</v>
      </c>
      <c r="H198" s="28" t="s">
        <v>685</v>
      </c>
      <c r="I198" s="33">
        <v>9016104489</v>
      </c>
      <c r="J198" s="33">
        <v>2022</v>
      </c>
    </row>
    <row r="199" spans="1:10" x14ac:dyDescent="0.25">
      <c r="A199" s="28" t="s">
        <v>1877</v>
      </c>
      <c r="B199" s="33" t="s">
        <v>2037</v>
      </c>
      <c r="C199" s="119" t="s">
        <v>2449</v>
      </c>
      <c r="D199" s="119" t="s">
        <v>2433</v>
      </c>
      <c r="E199" s="33"/>
      <c r="F199" s="27" t="s">
        <v>2236</v>
      </c>
      <c r="G199" s="83" t="s">
        <v>2045</v>
      </c>
      <c r="H199" s="28" t="s">
        <v>539</v>
      </c>
      <c r="I199" s="33">
        <v>9100645796</v>
      </c>
      <c r="J199" s="33">
        <v>2022</v>
      </c>
    </row>
    <row r="200" spans="1:10" x14ac:dyDescent="0.25">
      <c r="A200" s="28" t="s">
        <v>1878</v>
      </c>
      <c r="B200" s="33" t="s">
        <v>2036</v>
      </c>
      <c r="C200" s="119" t="s">
        <v>2417</v>
      </c>
      <c r="D200" s="119" t="s">
        <v>2418</v>
      </c>
      <c r="E200" s="33"/>
      <c r="F200" s="27" t="s">
        <v>2237</v>
      </c>
      <c r="G200" s="83" t="s">
        <v>2045</v>
      </c>
      <c r="H200" s="28" t="s">
        <v>689</v>
      </c>
      <c r="I200" s="33">
        <v>8389987430</v>
      </c>
      <c r="J200" s="33">
        <v>2022</v>
      </c>
    </row>
    <row r="201" spans="1:10" ht="30" x14ac:dyDescent="0.25">
      <c r="A201" s="28" t="s">
        <v>1879</v>
      </c>
      <c r="B201" s="33" t="s">
        <v>2037</v>
      </c>
      <c r="C201" s="119" t="s">
        <v>2435</v>
      </c>
      <c r="D201" s="119" t="s">
        <v>2430</v>
      </c>
      <c r="E201" s="33"/>
      <c r="F201" s="27" t="s">
        <v>2238</v>
      </c>
      <c r="G201" s="83" t="s">
        <v>2045</v>
      </c>
      <c r="H201" s="28" t="s">
        <v>645</v>
      </c>
      <c r="I201" s="33">
        <v>7995329156</v>
      </c>
      <c r="J201" s="33">
        <v>2022</v>
      </c>
    </row>
    <row r="202" spans="1:10" x14ac:dyDescent="0.25">
      <c r="A202" s="28" t="s">
        <v>1880</v>
      </c>
      <c r="B202" s="33" t="s">
        <v>2036</v>
      </c>
      <c r="C202" s="119" t="s">
        <v>2417</v>
      </c>
      <c r="D202" s="119" t="s">
        <v>2426</v>
      </c>
      <c r="E202" s="33"/>
      <c r="F202" s="27" t="s">
        <v>2239</v>
      </c>
      <c r="G202" s="83" t="s">
        <v>2045</v>
      </c>
      <c r="H202" s="28" t="s">
        <v>693</v>
      </c>
      <c r="I202" s="33">
        <v>7009841881</v>
      </c>
      <c r="J202" s="33">
        <v>2022</v>
      </c>
    </row>
    <row r="203" spans="1:10" x14ac:dyDescent="0.25">
      <c r="A203" s="28" t="s">
        <v>1881</v>
      </c>
      <c r="B203" s="33" t="s">
        <v>2037</v>
      </c>
      <c r="C203" s="119" t="s">
        <v>2417</v>
      </c>
      <c r="D203" s="119" t="s">
        <v>2440</v>
      </c>
      <c r="E203" s="33"/>
      <c r="F203" s="27" t="s">
        <v>2240</v>
      </c>
      <c r="G203" s="83" t="s">
        <v>2045</v>
      </c>
      <c r="H203" s="28" t="s">
        <v>703</v>
      </c>
      <c r="I203" s="33">
        <v>9909206779</v>
      </c>
      <c r="J203" s="33">
        <v>2022</v>
      </c>
    </row>
    <row r="204" spans="1:10" x14ac:dyDescent="0.25">
      <c r="A204" s="28" t="s">
        <v>1882</v>
      </c>
      <c r="B204" s="33" t="s">
        <v>2036</v>
      </c>
      <c r="C204" s="119" t="s">
        <v>2417</v>
      </c>
      <c r="D204" s="119" t="s">
        <v>2427</v>
      </c>
      <c r="E204" s="33"/>
      <c r="F204" s="27" t="s">
        <v>2241</v>
      </c>
      <c r="G204" s="83" t="s">
        <v>2045</v>
      </c>
      <c r="H204" s="28" t="s">
        <v>707</v>
      </c>
      <c r="I204" s="33">
        <v>9440874936</v>
      </c>
      <c r="J204" s="33">
        <v>2022</v>
      </c>
    </row>
    <row r="205" spans="1:10" x14ac:dyDescent="0.25">
      <c r="A205" s="28" t="s">
        <v>1883</v>
      </c>
      <c r="B205" s="33" t="s">
        <v>2036</v>
      </c>
      <c r="C205" s="119" t="s">
        <v>2428</v>
      </c>
      <c r="D205" s="119" t="s">
        <v>2419</v>
      </c>
      <c r="E205" s="33"/>
      <c r="F205" s="27" t="s">
        <v>2242</v>
      </c>
      <c r="G205" s="83" t="s">
        <v>2045</v>
      </c>
      <c r="H205" s="28" t="s">
        <v>709</v>
      </c>
      <c r="I205" s="33">
        <v>8056408663</v>
      </c>
      <c r="J205" s="33">
        <v>2022</v>
      </c>
    </row>
    <row r="206" spans="1:10" x14ac:dyDescent="0.25">
      <c r="A206" s="28" t="s">
        <v>1884</v>
      </c>
      <c r="B206" s="33" t="s">
        <v>2037</v>
      </c>
      <c r="C206" s="119" t="s">
        <v>2417</v>
      </c>
      <c r="D206" s="119" t="s">
        <v>2419</v>
      </c>
      <c r="E206" s="33"/>
      <c r="F206" s="27" t="s">
        <v>2243</v>
      </c>
      <c r="G206" s="83" t="s">
        <v>2045</v>
      </c>
      <c r="H206" s="28" t="s">
        <v>713</v>
      </c>
      <c r="I206" s="33">
        <v>7727804900</v>
      </c>
      <c r="J206" s="33">
        <v>2022</v>
      </c>
    </row>
    <row r="207" spans="1:10" x14ac:dyDescent="0.25">
      <c r="A207" s="28" t="s">
        <v>1885</v>
      </c>
      <c r="B207" s="33" t="s">
        <v>2037</v>
      </c>
      <c r="C207" s="119" t="s">
        <v>2417</v>
      </c>
      <c r="D207" s="119" t="s">
        <v>2427</v>
      </c>
      <c r="E207" s="33"/>
      <c r="F207" s="27" t="s">
        <v>2244</v>
      </c>
      <c r="G207" s="83" t="s">
        <v>2045</v>
      </c>
      <c r="H207" s="28" t="s">
        <v>719</v>
      </c>
      <c r="I207" s="33">
        <v>9670223456</v>
      </c>
      <c r="J207" s="33">
        <v>2022</v>
      </c>
    </row>
    <row r="208" spans="1:10" x14ac:dyDescent="0.25">
      <c r="A208" s="28" t="s">
        <v>1886</v>
      </c>
      <c r="B208" s="33" t="s">
        <v>2037</v>
      </c>
      <c r="C208" s="119" t="s">
        <v>2417</v>
      </c>
      <c r="D208" s="119" t="s">
        <v>2427</v>
      </c>
      <c r="E208" s="33"/>
      <c r="F208" s="27" t="s">
        <v>2245</v>
      </c>
      <c r="G208" s="83" t="s">
        <v>2045</v>
      </c>
      <c r="H208" s="28" t="s">
        <v>531</v>
      </c>
      <c r="I208" s="28">
        <v>8583063849</v>
      </c>
      <c r="J208" s="33">
        <v>2022</v>
      </c>
    </row>
    <row r="209" spans="1:10" x14ac:dyDescent="0.25">
      <c r="A209" s="28" t="s">
        <v>1887</v>
      </c>
      <c r="B209" s="33" t="s">
        <v>2037</v>
      </c>
      <c r="C209" s="119" t="s">
        <v>2417</v>
      </c>
      <c r="D209" s="119" t="s">
        <v>2424</v>
      </c>
      <c r="E209" s="33"/>
      <c r="F209" s="27" t="s">
        <v>2246</v>
      </c>
      <c r="G209" s="83" t="s">
        <v>2045</v>
      </c>
      <c r="H209" s="28" t="s">
        <v>537</v>
      </c>
      <c r="I209" s="28">
        <v>9902822005</v>
      </c>
      <c r="J209" s="33">
        <v>2022</v>
      </c>
    </row>
    <row r="210" spans="1:10" x14ac:dyDescent="0.25">
      <c r="A210" s="28" t="s">
        <v>1888</v>
      </c>
      <c r="B210" s="33" t="s">
        <v>2037</v>
      </c>
      <c r="C210" s="119" t="s">
        <v>2435</v>
      </c>
      <c r="D210" s="119" t="s">
        <v>2436</v>
      </c>
      <c r="E210" s="33"/>
      <c r="F210" s="27" t="s">
        <v>2247</v>
      </c>
      <c r="G210" s="83" t="s">
        <v>2045</v>
      </c>
      <c r="H210" s="28" t="s">
        <v>543</v>
      </c>
      <c r="I210" s="28">
        <v>8827468445</v>
      </c>
      <c r="J210" s="33">
        <v>2022</v>
      </c>
    </row>
    <row r="211" spans="1:10" x14ac:dyDescent="0.25">
      <c r="A211" s="28" t="s">
        <v>1889</v>
      </c>
      <c r="B211" s="33" t="s">
        <v>2036</v>
      </c>
      <c r="C211" s="119" t="s">
        <v>2417</v>
      </c>
      <c r="D211" s="119" t="s">
        <v>2418</v>
      </c>
      <c r="E211" s="33"/>
      <c r="F211" s="27" t="s">
        <v>2248</v>
      </c>
      <c r="G211" s="83" t="s">
        <v>2045</v>
      </c>
      <c r="H211" s="28" t="s">
        <v>547</v>
      </c>
      <c r="I211" s="28">
        <v>9339165971</v>
      </c>
      <c r="J211" s="33">
        <v>2022</v>
      </c>
    </row>
    <row r="212" spans="1:10" x14ac:dyDescent="0.25">
      <c r="A212" s="28" t="s">
        <v>1890</v>
      </c>
      <c r="B212" s="33" t="s">
        <v>2037</v>
      </c>
      <c r="C212" s="119" t="s">
        <v>2417</v>
      </c>
      <c r="D212" s="119" t="s">
        <v>2450</v>
      </c>
      <c r="E212" s="33"/>
      <c r="F212" s="27" t="s">
        <v>2249</v>
      </c>
      <c r="G212" s="83" t="s">
        <v>2045</v>
      </c>
      <c r="H212" s="28" t="s">
        <v>555</v>
      </c>
      <c r="I212" s="28">
        <v>7385328660</v>
      </c>
      <c r="J212" s="33">
        <v>2022</v>
      </c>
    </row>
    <row r="213" spans="1:10" x14ac:dyDescent="0.25">
      <c r="A213" s="28" t="s">
        <v>1891</v>
      </c>
      <c r="B213" s="33" t="s">
        <v>2036</v>
      </c>
      <c r="C213" s="119" t="s">
        <v>2417</v>
      </c>
      <c r="D213" s="119" t="s">
        <v>2424</v>
      </c>
      <c r="E213" s="33"/>
      <c r="F213" s="27" t="s">
        <v>2250</v>
      </c>
      <c r="G213" s="83" t="s">
        <v>2045</v>
      </c>
      <c r="H213" s="28" t="s">
        <v>561</v>
      </c>
      <c r="I213" s="28">
        <v>8797548344</v>
      </c>
      <c r="J213" s="33">
        <v>2022</v>
      </c>
    </row>
    <row r="214" spans="1:10" x14ac:dyDescent="0.25">
      <c r="A214" s="28" t="s">
        <v>1892</v>
      </c>
      <c r="B214" s="33" t="s">
        <v>2036</v>
      </c>
      <c r="C214" s="119" t="s">
        <v>2417</v>
      </c>
      <c r="D214" s="119" t="s">
        <v>2448</v>
      </c>
      <c r="E214" s="33"/>
      <c r="F214" s="27" t="s">
        <v>2251</v>
      </c>
      <c r="G214" s="83" t="s">
        <v>2045</v>
      </c>
      <c r="H214" s="28" t="s">
        <v>565</v>
      </c>
      <c r="I214" s="28">
        <v>9110472869</v>
      </c>
      <c r="J214" s="33">
        <v>2022</v>
      </c>
    </row>
    <row r="215" spans="1:10" ht="30" x14ac:dyDescent="0.25">
      <c r="A215" s="28" t="s">
        <v>1893</v>
      </c>
      <c r="B215" s="33" t="s">
        <v>2037</v>
      </c>
      <c r="C215" s="119" t="s">
        <v>2429</v>
      </c>
      <c r="D215" s="119" t="s">
        <v>2419</v>
      </c>
      <c r="E215" s="33"/>
      <c r="F215" s="27" t="s">
        <v>2252</v>
      </c>
      <c r="G215" s="83" t="s">
        <v>2045</v>
      </c>
      <c r="H215" s="28" t="s">
        <v>569</v>
      </c>
      <c r="I215" s="28">
        <v>9731203220</v>
      </c>
      <c r="J215" s="33">
        <v>2022</v>
      </c>
    </row>
    <row r="216" spans="1:10" x14ac:dyDescent="0.25">
      <c r="A216" s="28" t="s">
        <v>1894</v>
      </c>
      <c r="B216" s="33" t="s">
        <v>2036</v>
      </c>
      <c r="C216" s="119" t="s">
        <v>2417</v>
      </c>
      <c r="D216" s="119" t="s">
        <v>2434</v>
      </c>
      <c r="E216" s="33"/>
      <c r="F216" s="27" t="s">
        <v>2253</v>
      </c>
      <c r="G216" s="83" t="s">
        <v>2045</v>
      </c>
      <c r="H216" s="28" t="s">
        <v>571</v>
      </c>
      <c r="I216" s="28">
        <v>6202926909</v>
      </c>
      <c r="J216" s="33">
        <v>2022</v>
      </c>
    </row>
    <row r="217" spans="1:10" x14ac:dyDescent="0.25">
      <c r="A217" s="28" t="s">
        <v>1895</v>
      </c>
      <c r="B217" s="33" t="s">
        <v>2036</v>
      </c>
      <c r="C217" s="119" t="s">
        <v>2417</v>
      </c>
      <c r="D217" s="119" t="s">
        <v>2424</v>
      </c>
      <c r="E217" s="33"/>
      <c r="F217" s="27" t="s">
        <v>2254</v>
      </c>
      <c r="G217" s="83" t="s">
        <v>2045</v>
      </c>
      <c r="H217" s="28" t="s">
        <v>575</v>
      </c>
      <c r="I217" s="28">
        <v>9508925521</v>
      </c>
      <c r="J217" s="33">
        <v>2022</v>
      </c>
    </row>
    <row r="218" spans="1:10" x14ac:dyDescent="0.25">
      <c r="A218" s="28" t="s">
        <v>1896</v>
      </c>
      <c r="B218" s="33" t="s">
        <v>2037</v>
      </c>
      <c r="C218" s="119" t="s">
        <v>2417</v>
      </c>
      <c r="D218" s="119" t="s">
        <v>2419</v>
      </c>
      <c r="E218" s="33"/>
      <c r="F218" s="27" t="s">
        <v>2255</v>
      </c>
      <c r="G218" s="83" t="s">
        <v>2045</v>
      </c>
      <c r="H218" s="28" t="s">
        <v>573</v>
      </c>
      <c r="I218" s="28">
        <v>9121361312</v>
      </c>
      <c r="J218" s="33">
        <v>2022</v>
      </c>
    </row>
    <row r="219" spans="1:10" x14ac:dyDescent="0.25">
      <c r="A219" s="28" t="s">
        <v>1897</v>
      </c>
      <c r="B219" s="33" t="s">
        <v>2037</v>
      </c>
      <c r="C219" s="119" t="s">
        <v>2417</v>
      </c>
      <c r="D219" s="119" t="s">
        <v>2433</v>
      </c>
      <c r="E219" s="33"/>
      <c r="F219" s="27" t="s">
        <v>2256</v>
      </c>
      <c r="G219" s="83" t="s">
        <v>2045</v>
      </c>
      <c r="H219" s="28" t="s">
        <v>579</v>
      </c>
      <c r="I219" s="28">
        <v>8416068697</v>
      </c>
      <c r="J219" s="33">
        <v>2022</v>
      </c>
    </row>
    <row r="220" spans="1:10" x14ac:dyDescent="0.25">
      <c r="A220" s="28" t="s">
        <v>1898</v>
      </c>
      <c r="B220" s="33" t="s">
        <v>2037</v>
      </c>
      <c r="C220" s="119" t="s">
        <v>2417</v>
      </c>
      <c r="D220" s="119" t="s">
        <v>2427</v>
      </c>
      <c r="E220" s="33"/>
      <c r="F220" s="27" t="s">
        <v>2257</v>
      </c>
      <c r="G220" s="83" t="s">
        <v>2045</v>
      </c>
      <c r="H220" s="28" t="s">
        <v>587</v>
      </c>
      <c r="I220" s="28">
        <v>8931956379</v>
      </c>
      <c r="J220" s="33">
        <v>2022</v>
      </c>
    </row>
    <row r="221" spans="1:10" x14ac:dyDescent="0.25">
      <c r="A221" s="28" t="s">
        <v>1899</v>
      </c>
      <c r="B221" s="33" t="s">
        <v>2037</v>
      </c>
      <c r="C221" s="119" t="s">
        <v>2417</v>
      </c>
      <c r="D221" s="119" t="s">
        <v>2451</v>
      </c>
      <c r="E221" s="33"/>
      <c r="F221" s="27" t="s">
        <v>2258</v>
      </c>
      <c r="G221" s="83" t="s">
        <v>2045</v>
      </c>
      <c r="H221" s="28" t="s">
        <v>591</v>
      </c>
      <c r="I221" s="28">
        <v>9734540024</v>
      </c>
      <c r="J221" s="33">
        <v>2022</v>
      </c>
    </row>
    <row r="222" spans="1:10" x14ac:dyDescent="0.25">
      <c r="A222" s="28" t="s">
        <v>1900</v>
      </c>
      <c r="B222" s="33" t="s">
        <v>2037</v>
      </c>
      <c r="C222" s="119" t="s">
        <v>2417</v>
      </c>
      <c r="D222" s="119" t="s">
        <v>2431</v>
      </c>
      <c r="E222" s="33"/>
      <c r="F222" s="27" t="s">
        <v>2259</v>
      </c>
      <c r="G222" s="83" t="s">
        <v>2045</v>
      </c>
      <c r="H222" s="28" t="s">
        <v>597</v>
      </c>
      <c r="I222" s="28">
        <v>7013997576</v>
      </c>
      <c r="J222" s="33">
        <v>2022</v>
      </c>
    </row>
    <row r="223" spans="1:10" x14ac:dyDescent="0.25">
      <c r="A223" s="28" t="s">
        <v>1901</v>
      </c>
      <c r="B223" s="33" t="s">
        <v>2036</v>
      </c>
      <c r="C223" s="119" t="s">
        <v>2417</v>
      </c>
      <c r="D223" s="119" t="s">
        <v>2447</v>
      </c>
      <c r="E223" s="33"/>
      <c r="F223" s="27" t="s">
        <v>2260</v>
      </c>
      <c r="G223" s="83" t="s">
        <v>2045</v>
      </c>
      <c r="H223" s="28" t="s">
        <v>601</v>
      </c>
      <c r="I223" s="28">
        <v>8264145395</v>
      </c>
      <c r="J223" s="33">
        <v>2022</v>
      </c>
    </row>
    <row r="224" spans="1:10" x14ac:dyDescent="0.25">
      <c r="A224" s="28" t="s">
        <v>1902</v>
      </c>
      <c r="B224" s="33" t="s">
        <v>2037</v>
      </c>
      <c r="C224" s="119" t="s">
        <v>2417</v>
      </c>
      <c r="D224" s="119" t="s">
        <v>2420</v>
      </c>
      <c r="E224" s="33"/>
      <c r="F224" s="27" t="s">
        <v>2261</v>
      </c>
      <c r="G224" s="83" t="s">
        <v>2045</v>
      </c>
      <c r="H224" s="28" t="s">
        <v>613</v>
      </c>
      <c r="I224" s="28">
        <v>9964847675</v>
      </c>
      <c r="J224" s="33">
        <v>2022</v>
      </c>
    </row>
    <row r="225" spans="1:10" x14ac:dyDescent="0.25">
      <c r="A225" s="28" t="s">
        <v>1903</v>
      </c>
      <c r="B225" s="33" t="s">
        <v>2036</v>
      </c>
      <c r="C225" s="119" t="s">
        <v>2417</v>
      </c>
      <c r="D225" s="119" t="s">
        <v>2427</v>
      </c>
      <c r="E225" s="33"/>
      <c r="F225" s="27" t="s">
        <v>2262</v>
      </c>
      <c r="G225" s="83" t="s">
        <v>2045</v>
      </c>
      <c r="H225" s="28" t="s">
        <v>617</v>
      </c>
      <c r="I225" s="28">
        <v>8260912689</v>
      </c>
      <c r="J225" s="33">
        <v>2022</v>
      </c>
    </row>
    <row r="226" spans="1:10" x14ac:dyDescent="0.25">
      <c r="A226" s="28" t="s">
        <v>1904</v>
      </c>
      <c r="B226" s="33" t="s">
        <v>2036</v>
      </c>
      <c r="C226" s="119" t="s">
        <v>2417</v>
      </c>
      <c r="D226" s="119" t="s">
        <v>2439</v>
      </c>
      <c r="E226" s="33"/>
      <c r="F226" s="27" t="s">
        <v>2263</v>
      </c>
      <c r="G226" s="83" t="s">
        <v>2045</v>
      </c>
      <c r="H226" s="28" t="s">
        <v>705</v>
      </c>
      <c r="I226" s="28">
        <v>8897771799</v>
      </c>
      <c r="J226" s="33">
        <v>2022</v>
      </c>
    </row>
    <row r="227" spans="1:10" x14ac:dyDescent="0.25">
      <c r="A227" s="28" t="s">
        <v>1905</v>
      </c>
      <c r="B227" s="33" t="s">
        <v>2037</v>
      </c>
      <c r="C227" s="119" t="s">
        <v>2417</v>
      </c>
      <c r="D227" s="119" t="s">
        <v>2445</v>
      </c>
      <c r="E227" s="33"/>
      <c r="F227" s="27" t="s">
        <v>2264</v>
      </c>
      <c r="G227" s="83" t="s">
        <v>2045</v>
      </c>
      <c r="H227" s="28" t="s">
        <v>621</v>
      </c>
      <c r="I227" s="28">
        <v>6361111648</v>
      </c>
      <c r="J227" s="33">
        <v>2022</v>
      </c>
    </row>
    <row r="228" spans="1:10" x14ac:dyDescent="0.25">
      <c r="A228" s="28" t="s">
        <v>1906</v>
      </c>
      <c r="B228" s="33" t="s">
        <v>2037</v>
      </c>
      <c r="C228" s="119" t="s">
        <v>2417</v>
      </c>
      <c r="D228" s="119" t="s">
        <v>2425</v>
      </c>
      <c r="E228" s="33"/>
      <c r="F228" s="27" t="s">
        <v>2265</v>
      </c>
      <c r="G228" s="83" t="s">
        <v>2045</v>
      </c>
      <c r="H228" s="28" t="s">
        <v>629</v>
      </c>
      <c r="I228" s="28">
        <v>7879126297</v>
      </c>
      <c r="J228" s="33">
        <v>2022</v>
      </c>
    </row>
    <row r="229" spans="1:10" x14ac:dyDescent="0.25">
      <c r="A229" s="28" t="s">
        <v>1907</v>
      </c>
      <c r="B229" s="33" t="s">
        <v>2036</v>
      </c>
      <c r="C229" s="119" t="s">
        <v>2417</v>
      </c>
      <c r="D229" s="119" t="s">
        <v>2424</v>
      </c>
      <c r="E229" s="33"/>
      <c r="F229" s="27" t="s">
        <v>2266</v>
      </c>
      <c r="G229" s="83" t="s">
        <v>2045</v>
      </c>
      <c r="H229" s="28" t="s">
        <v>639</v>
      </c>
      <c r="I229" s="28">
        <v>9509350120</v>
      </c>
      <c r="J229" s="33">
        <v>2022</v>
      </c>
    </row>
    <row r="230" spans="1:10" x14ac:dyDescent="0.25">
      <c r="A230" s="28" t="s">
        <v>1908</v>
      </c>
      <c r="B230" s="33" t="s">
        <v>2037</v>
      </c>
      <c r="C230" s="119" t="s">
        <v>2417</v>
      </c>
      <c r="D230" s="119" t="s">
        <v>2437</v>
      </c>
      <c r="E230" s="33"/>
      <c r="F230" s="27" t="s">
        <v>2267</v>
      </c>
      <c r="G230" s="83" t="s">
        <v>2045</v>
      </c>
      <c r="H230" s="28" t="s">
        <v>641</v>
      </c>
      <c r="I230" s="28">
        <v>9334112450</v>
      </c>
      <c r="J230" s="33">
        <v>2022</v>
      </c>
    </row>
    <row r="231" spans="1:10" x14ac:dyDescent="0.25">
      <c r="A231" s="28" t="s">
        <v>1909</v>
      </c>
      <c r="B231" s="33" t="s">
        <v>2037</v>
      </c>
      <c r="C231" s="119" t="s">
        <v>2417</v>
      </c>
      <c r="D231" s="119" t="s">
        <v>2419</v>
      </c>
      <c r="E231" s="33"/>
      <c r="F231" s="27" t="s">
        <v>2268</v>
      </c>
      <c r="G231" s="83" t="s">
        <v>2045</v>
      </c>
      <c r="H231" s="28" t="s">
        <v>643</v>
      </c>
      <c r="I231" s="28">
        <v>7310330443</v>
      </c>
      <c r="J231" s="33">
        <v>2022</v>
      </c>
    </row>
    <row r="232" spans="1:10" x14ac:dyDescent="0.25">
      <c r="A232" s="28" t="s">
        <v>1910</v>
      </c>
      <c r="B232" s="33" t="s">
        <v>2037</v>
      </c>
      <c r="C232" s="119" t="s">
        <v>2417</v>
      </c>
      <c r="D232" s="119" t="s">
        <v>2431</v>
      </c>
      <c r="E232" s="33"/>
      <c r="F232" s="27" t="s">
        <v>2269</v>
      </c>
      <c r="G232" s="83" t="s">
        <v>2045</v>
      </c>
      <c r="H232" s="28" t="s">
        <v>647</v>
      </c>
      <c r="I232" s="28">
        <v>9810646651</v>
      </c>
      <c r="J232" s="33">
        <v>2022</v>
      </c>
    </row>
    <row r="233" spans="1:10" x14ac:dyDescent="0.25">
      <c r="A233" s="28" t="s">
        <v>1911</v>
      </c>
      <c r="B233" s="33" t="s">
        <v>2036</v>
      </c>
      <c r="C233" s="119" t="s">
        <v>2421</v>
      </c>
      <c r="D233" s="119" t="s">
        <v>2425</v>
      </c>
      <c r="E233" s="33"/>
      <c r="F233" s="27" t="s">
        <v>2270</v>
      </c>
      <c r="G233" s="83" t="s">
        <v>2045</v>
      </c>
      <c r="H233" s="28" t="s">
        <v>651</v>
      </c>
      <c r="I233" s="28">
        <v>9619316088</v>
      </c>
      <c r="J233" s="33">
        <v>2022</v>
      </c>
    </row>
    <row r="234" spans="1:10" x14ac:dyDescent="0.25">
      <c r="A234" s="28" t="s">
        <v>1912</v>
      </c>
      <c r="B234" s="33" t="s">
        <v>2037</v>
      </c>
      <c r="C234" s="119" t="s">
        <v>2417</v>
      </c>
      <c r="D234" s="119" t="s">
        <v>2418</v>
      </c>
      <c r="E234" s="33"/>
      <c r="F234" s="27" t="s">
        <v>2271</v>
      </c>
      <c r="G234" s="83" t="s">
        <v>2045</v>
      </c>
      <c r="H234" s="28" t="s">
        <v>657</v>
      </c>
      <c r="I234" s="28">
        <v>7876166516</v>
      </c>
      <c r="J234" s="33">
        <v>2022</v>
      </c>
    </row>
    <row r="235" spans="1:10" x14ac:dyDescent="0.25">
      <c r="A235" s="28" t="s">
        <v>1913</v>
      </c>
      <c r="B235" s="33" t="s">
        <v>2036</v>
      </c>
      <c r="C235" s="119" t="s">
        <v>2417</v>
      </c>
      <c r="D235" s="119" t="s">
        <v>2419</v>
      </c>
      <c r="E235" s="33"/>
      <c r="F235" s="27" t="s">
        <v>2272</v>
      </c>
      <c r="G235" s="83" t="s">
        <v>2045</v>
      </c>
      <c r="H235" s="28" t="s">
        <v>593</v>
      </c>
      <c r="I235" s="28">
        <v>8688980748</v>
      </c>
      <c r="J235" s="33">
        <v>2022</v>
      </c>
    </row>
    <row r="236" spans="1:10" x14ac:dyDescent="0.25">
      <c r="A236" s="28" t="s">
        <v>1914</v>
      </c>
      <c r="B236" s="33" t="s">
        <v>2036</v>
      </c>
      <c r="C236" s="119" t="s">
        <v>2417</v>
      </c>
      <c r="D236" s="119" t="s">
        <v>2425</v>
      </c>
      <c r="E236" s="33"/>
      <c r="F236" s="27" t="s">
        <v>2273</v>
      </c>
      <c r="G236" s="83" t="s">
        <v>2045</v>
      </c>
      <c r="H236" s="28" t="s">
        <v>659</v>
      </c>
      <c r="I236" s="28">
        <v>7979978331</v>
      </c>
      <c r="J236" s="33">
        <v>2022</v>
      </c>
    </row>
    <row r="237" spans="1:10" x14ac:dyDescent="0.25">
      <c r="A237" s="28" t="s">
        <v>1915</v>
      </c>
      <c r="B237" s="33" t="s">
        <v>2037</v>
      </c>
      <c r="C237" s="119" t="s">
        <v>2417</v>
      </c>
      <c r="D237" s="119" t="s">
        <v>2437</v>
      </c>
      <c r="E237" s="33"/>
      <c r="F237" s="27" t="s">
        <v>2274</v>
      </c>
      <c r="G237" s="83" t="s">
        <v>2045</v>
      </c>
      <c r="H237" s="28" t="s">
        <v>661</v>
      </c>
      <c r="I237" s="28">
        <v>7389493884</v>
      </c>
      <c r="J237" s="33">
        <v>2022</v>
      </c>
    </row>
    <row r="238" spans="1:10" x14ac:dyDescent="0.25">
      <c r="A238" s="28" t="s">
        <v>1916</v>
      </c>
      <c r="B238" s="33" t="s">
        <v>2037</v>
      </c>
      <c r="C238" s="119" t="s">
        <v>2417</v>
      </c>
      <c r="D238" s="119" t="s">
        <v>2444</v>
      </c>
      <c r="E238" s="33"/>
      <c r="F238" s="27" t="s">
        <v>2275</v>
      </c>
      <c r="G238" s="83" t="s">
        <v>2045</v>
      </c>
      <c r="H238" s="28" t="s">
        <v>663</v>
      </c>
      <c r="I238" s="28">
        <v>7249687301</v>
      </c>
      <c r="J238" s="33">
        <v>2022</v>
      </c>
    </row>
    <row r="239" spans="1:10" x14ac:dyDescent="0.25">
      <c r="A239" s="28" t="s">
        <v>1917</v>
      </c>
      <c r="B239" s="33" t="s">
        <v>2037</v>
      </c>
      <c r="C239" s="119" t="s">
        <v>2417</v>
      </c>
      <c r="D239" s="119" t="s">
        <v>2422</v>
      </c>
      <c r="E239" s="33"/>
      <c r="F239" s="27" t="s">
        <v>2276</v>
      </c>
      <c r="G239" s="83" t="s">
        <v>2045</v>
      </c>
      <c r="H239" s="28" t="s">
        <v>667</v>
      </c>
      <c r="I239" s="28">
        <v>7384072757</v>
      </c>
      <c r="J239" s="33">
        <v>2022</v>
      </c>
    </row>
    <row r="240" spans="1:10" x14ac:dyDescent="0.25">
      <c r="A240" s="28" t="s">
        <v>1918</v>
      </c>
      <c r="B240" s="33" t="s">
        <v>2036</v>
      </c>
      <c r="C240" s="119" t="s">
        <v>2417</v>
      </c>
      <c r="D240" s="119" t="s">
        <v>2418</v>
      </c>
      <c r="E240" s="33"/>
      <c r="F240" s="27" t="s">
        <v>2277</v>
      </c>
      <c r="G240" s="83" t="s">
        <v>2045</v>
      </c>
      <c r="H240" s="28" t="s">
        <v>669</v>
      </c>
      <c r="I240" s="28">
        <v>9030945617</v>
      </c>
      <c r="J240" s="33">
        <v>2022</v>
      </c>
    </row>
    <row r="241" spans="1:10" x14ac:dyDescent="0.25">
      <c r="A241" s="28" t="s">
        <v>1919</v>
      </c>
      <c r="B241" s="33" t="s">
        <v>2037</v>
      </c>
      <c r="C241" s="119" t="s">
        <v>2417</v>
      </c>
      <c r="D241" s="119" t="s">
        <v>2419</v>
      </c>
      <c r="E241" s="33"/>
      <c r="F241" s="27" t="s">
        <v>2278</v>
      </c>
      <c r="G241" s="83" t="s">
        <v>2045</v>
      </c>
      <c r="H241" s="28" t="s">
        <v>675</v>
      </c>
      <c r="I241" s="28">
        <v>9923102200</v>
      </c>
      <c r="J241" s="33">
        <v>2022</v>
      </c>
    </row>
    <row r="242" spans="1:10" x14ac:dyDescent="0.25">
      <c r="A242" s="28" t="s">
        <v>1920</v>
      </c>
      <c r="B242" s="33" t="s">
        <v>2037</v>
      </c>
      <c r="C242" s="119" t="s">
        <v>2417</v>
      </c>
      <c r="D242" s="119" t="s">
        <v>2425</v>
      </c>
      <c r="E242" s="33"/>
      <c r="F242" s="27" t="s">
        <v>2279</v>
      </c>
      <c r="G242" s="83" t="s">
        <v>2045</v>
      </c>
      <c r="H242" s="28" t="s">
        <v>677</v>
      </c>
      <c r="I242" s="28">
        <v>6366276164</v>
      </c>
      <c r="J242" s="33">
        <v>2022</v>
      </c>
    </row>
    <row r="243" spans="1:10" x14ac:dyDescent="0.25">
      <c r="A243" s="28" t="s">
        <v>1921</v>
      </c>
      <c r="B243" s="33" t="s">
        <v>2036</v>
      </c>
      <c r="C243" s="119" t="s">
        <v>2417</v>
      </c>
      <c r="D243" s="119" t="s">
        <v>2425</v>
      </c>
      <c r="E243" s="33"/>
      <c r="F243" s="27" t="s">
        <v>2280</v>
      </c>
      <c r="G243" s="83" t="s">
        <v>2045</v>
      </c>
      <c r="H243" s="28" t="s">
        <v>583</v>
      </c>
      <c r="I243" s="28">
        <v>9980013276</v>
      </c>
      <c r="J243" s="33">
        <v>2022</v>
      </c>
    </row>
    <row r="244" spans="1:10" x14ac:dyDescent="0.25">
      <c r="A244" s="28" t="s">
        <v>1922</v>
      </c>
      <c r="B244" s="33" t="s">
        <v>2037</v>
      </c>
      <c r="C244" s="119" t="s">
        <v>2417</v>
      </c>
      <c r="D244" s="119" t="s">
        <v>2419</v>
      </c>
      <c r="E244" s="33"/>
      <c r="F244" s="27" t="s">
        <v>2281</v>
      </c>
      <c r="G244" s="83" t="s">
        <v>2045</v>
      </c>
      <c r="H244" s="28" t="s">
        <v>619</v>
      </c>
      <c r="I244" s="28">
        <v>9979989803</v>
      </c>
      <c r="J244" s="33">
        <v>2022</v>
      </c>
    </row>
    <row r="245" spans="1:10" x14ac:dyDescent="0.25">
      <c r="A245" s="28" t="s">
        <v>1923</v>
      </c>
      <c r="B245" s="33" t="s">
        <v>2036</v>
      </c>
      <c r="C245" s="119" t="s">
        <v>2417</v>
      </c>
      <c r="D245" s="119" t="s">
        <v>2420</v>
      </c>
      <c r="E245" s="33"/>
      <c r="F245" s="27" t="s">
        <v>2282</v>
      </c>
      <c r="G245" s="83" t="s">
        <v>2045</v>
      </c>
      <c r="H245" s="28" t="s">
        <v>691</v>
      </c>
      <c r="I245" s="28">
        <v>8697442713</v>
      </c>
      <c r="J245" s="33">
        <v>2022</v>
      </c>
    </row>
    <row r="246" spans="1:10" x14ac:dyDescent="0.25">
      <c r="A246" s="28" t="s">
        <v>1924</v>
      </c>
      <c r="B246" s="33" t="s">
        <v>2036</v>
      </c>
      <c r="C246" s="119" t="s">
        <v>2417</v>
      </c>
      <c r="D246" s="119" t="s">
        <v>2434</v>
      </c>
      <c r="E246" s="33"/>
      <c r="F246" s="27" t="s">
        <v>2283</v>
      </c>
      <c r="G246" s="83" t="s">
        <v>2045</v>
      </c>
      <c r="H246" s="28" t="s">
        <v>695</v>
      </c>
      <c r="I246" s="28">
        <v>6387552808</v>
      </c>
      <c r="J246" s="33">
        <v>2022</v>
      </c>
    </row>
    <row r="247" spans="1:10" x14ac:dyDescent="0.25">
      <c r="A247" s="28" t="s">
        <v>1925</v>
      </c>
      <c r="B247" s="33" t="s">
        <v>2037</v>
      </c>
      <c r="C247" s="119" t="s">
        <v>2417</v>
      </c>
      <c r="D247" s="119" t="s">
        <v>2425</v>
      </c>
      <c r="E247" s="33"/>
      <c r="F247" s="27" t="s">
        <v>2284</v>
      </c>
      <c r="G247" s="83" t="s">
        <v>2045</v>
      </c>
      <c r="H247" s="28" t="s">
        <v>697</v>
      </c>
      <c r="I247" s="28">
        <v>9019045637</v>
      </c>
      <c r="J247" s="33">
        <v>2022</v>
      </c>
    </row>
    <row r="248" spans="1:10" x14ac:dyDescent="0.25">
      <c r="A248" s="28" t="s">
        <v>1926</v>
      </c>
      <c r="B248" s="33" t="s">
        <v>2036</v>
      </c>
      <c r="C248" s="119" t="s">
        <v>2417</v>
      </c>
      <c r="D248" s="119" t="s">
        <v>2419</v>
      </c>
      <c r="E248" s="33"/>
      <c r="F248" s="27" t="s">
        <v>2285</v>
      </c>
      <c r="G248" s="83" t="s">
        <v>2045</v>
      </c>
      <c r="H248" s="28" t="s">
        <v>699</v>
      </c>
      <c r="I248" s="28">
        <v>9629868783</v>
      </c>
      <c r="J248" s="33">
        <v>2022</v>
      </c>
    </row>
    <row r="249" spans="1:10" x14ac:dyDescent="0.25">
      <c r="A249" s="28" t="s">
        <v>1927</v>
      </c>
      <c r="B249" s="33" t="s">
        <v>2037</v>
      </c>
      <c r="C249" s="119" t="s">
        <v>2417</v>
      </c>
      <c r="D249" s="119" t="s">
        <v>2434</v>
      </c>
      <c r="E249" s="33"/>
      <c r="F249" s="27" t="s">
        <v>2286</v>
      </c>
      <c r="G249" s="83" t="s">
        <v>2045</v>
      </c>
      <c r="H249" s="28" t="s">
        <v>681</v>
      </c>
      <c r="I249" s="28">
        <v>9322720489</v>
      </c>
      <c r="J249" s="33">
        <v>2022</v>
      </c>
    </row>
    <row r="250" spans="1:10" x14ac:dyDescent="0.25">
      <c r="A250" s="28" t="s">
        <v>1928</v>
      </c>
      <c r="B250" s="33" t="s">
        <v>2036</v>
      </c>
      <c r="C250" s="119" t="s">
        <v>2417</v>
      </c>
      <c r="D250" s="119" t="s">
        <v>2425</v>
      </c>
      <c r="E250" s="33"/>
      <c r="F250" s="27" t="s">
        <v>2287</v>
      </c>
      <c r="G250" s="83" t="s">
        <v>2045</v>
      </c>
      <c r="H250" s="28" t="s">
        <v>701</v>
      </c>
      <c r="I250" s="28">
        <v>7982111842</v>
      </c>
      <c r="J250" s="33">
        <v>2022</v>
      </c>
    </row>
    <row r="251" spans="1:10" x14ac:dyDescent="0.25">
      <c r="A251" s="28" t="s">
        <v>1929</v>
      </c>
      <c r="B251" s="33" t="s">
        <v>2036</v>
      </c>
      <c r="C251" s="119" t="s">
        <v>2417</v>
      </c>
      <c r="D251" s="119" t="s">
        <v>2422</v>
      </c>
      <c r="E251" s="33"/>
      <c r="F251" s="27" t="s">
        <v>2288</v>
      </c>
      <c r="G251" s="83" t="s">
        <v>2045</v>
      </c>
      <c r="H251" s="28" t="s">
        <v>715</v>
      </c>
      <c r="I251" s="28">
        <v>6379222543</v>
      </c>
      <c r="J251" s="33">
        <v>2022</v>
      </c>
    </row>
    <row r="252" spans="1:10" x14ac:dyDescent="0.25">
      <c r="A252" s="28" t="s">
        <v>1930</v>
      </c>
      <c r="B252" s="33" t="s">
        <v>2037</v>
      </c>
      <c r="C252" s="119" t="s">
        <v>2417</v>
      </c>
      <c r="D252" s="119" t="s">
        <v>2447</v>
      </c>
      <c r="E252" s="33"/>
      <c r="F252" s="27" t="s">
        <v>2289</v>
      </c>
      <c r="G252" s="83" t="s">
        <v>2045</v>
      </c>
      <c r="H252" s="28" t="s">
        <v>717</v>
      </c>
      <c r="I252" s="28">
        <v>6306660533</v>
      </c>
      <c r="J252" s="33">
        <v>2022</v>
      </c>
    </row>
    <row r="253" spans="1:10" x14ac:dyDescent="0.25">
      <c r="A253" s="28" t="s">
        <v>1931</v>
      </c>
      <c r="B253" s="33" t="s">
        <v>2036</v>
      </c>
      <c r="C253" s="119" t="s">
        <v>2417</v>
      </c>
      <c r="D253" s="119" t="s">
        <v>2418</v>
      </c>
      <c r="E253" s="33"/>
      <c r="F253" s="27" t="s">
        <v>2290</v>
      </c>
      <c r="G253" s="83" t="s">
        <v>2045</v>
      </c>
      <c r="H253" s="28" t="s">
        <v>721</v>
      </c>
      <c r="I253" s="28">
        <v>9987366339</v>
      </c>
      <c r="J253" s="33">
        <v>2022</v>
      </c>
    </row>
    <row r="254" spans="1:10" x14ac:dyDescent="0.25">
      <c r="A254" s="33" t="s">
        <v>1932</v>
      </c>
      <c r="B254" s="33" t="s">
        <v>2037</v>
      </c>
      <c r="C254" s="119" t="s">
        <v>2417</v>
      </c>
      <c r="D254" s="119" t="s">
        <v>2419</v>
      </c>
      <c r="E254" s="33"/>
      <c r="F254" s="27" t="s">
        <v>2291</v>
      </c>
      <c r="G254" s="83" t="s">
        <v>2045</v>
      </c>
      <c r="H254" s="28" t="s">
        <v>912</v>
      </c>
      <c r="I254" s="28">
        <v>9880747555</v>
      </c>
      <c r="J254" s="33">
        <v>2023</v>
      </c>
    </row>
    <row r="255" spans="1:10" x14ac:dyDescent="0.25">
      <c r="A255" s="33" t="s">
        <v>1933</v>
      </c>
      <c r="B255" s="33" t="s">
        <v>2036</v>
      </c>
      <c r="C255" s="119" t="s">
        <v>2417</v>
      </c>
      <c r="D255" s="119" t="s">
        <v>2419</v>
      </c>
      <c r="E255" s="33"/>
      <c r="F255" s="27" t="s">
        <v>2292</v>
      </c>
      <c r="G255" s="83" t="s">
        <v>2045</v>
      </c>
      <c r="H255" s="28" t="s">
        <v>852</v>
      </c>
      <c r="I255" s="28">
        <v>7003921225</v>
      </c>
      <c r="J255" s="33">
        <v>2023</v>
      </c>
    </row>
    <row r="256" spans="1:10" x14ac:dyDescent="0.25">
      <c r="A256" s="33" t="s">
        <v>1934</v>
      </c>
      <c r="B256" s="33" t="s">
        <v>2037</v>
      </c>
      <c r="C256" s="119" t="s">
        <v>2417</v>
      </c>
      <c r="D256" s="119" t="s">
        <v>2419</v>
      </c>
      <c r="E256" s="33"/>
      <c r="F256" s="27" t="s">
        <v>2293</v>
      </c>
      <c r="G256" s="83" t="s">
        <v>2045</v>
      </c>
      <c r="H256" s="28" t="s">
        <v>898</v>
      </c>
      <c r="I256" s="28">
        <v>7980416537</v>
      </c>
      <c r="J256" s="33">
        <v>2023</v>
      </c>
    </row>
    <row r="257" spans="1:10" x14ac:dyDescent="0.25">
      <c r="A257" s="33" t="s">
        <v>1935</v>
      </c>
      <c r="B257" s="33" t="s">
        <v>2036</v>
      </c>
      <c r="C257" s="119" t="s">
        <v>2417</v>
      </c>
      <c r="D257" s="119" t="s">
        <v>2426</v>
      </c>
      <c r="E257" s="33"/>
      <c r="F257" s="27" t="s">
        <v>2294</v>
      </c>
      <c r="G257" s="83" t="s">
        <v>2045</v>
      </c>
      <c r="H257" s="28" t="s">
        <v>890</v>
      </c>
      <c r="I257" s="28">
        <v>9019746979</v>
      </c>
      <c r="J257" s="33">
        <v>2023</v>
      </c>
    </row>
    <row r="258" spans="1:10" x14ac:dyDescent="0.25">
      <c r="A258" s="33" t="s">
        <v>1936</v>
      </c>
      <c r="B258" s="33" t="s">
        <v>2037</v>
      </c>
      <c r="C258" s="119" t="s">
        <v>2417</v>
      </c>
      <c r="D258" s="119" t="s">
        <v>2419</v>
      </c>
      <c r="E258" s="33"/>
      <c r="F258" s="27" t="s">
        <v>2295</v>
      </c>
      <c r="G258" s="83" t="s">
        <v>2045</v>
      </c>
      <c r="H258" s="28" t="s">
        <v>874</v>
      </c>
      <c r="I258" s="28">
        <v>9247892239</v>
      </c>
      <c r="J258" s="33">
        <v>2023</v>
      </c>
    </row>
    <row r="259" spans="1:10" x14ac:dyDescent="0.25">
      <c r="A259" s="33" t="s">
        <v>1937</v>
      </c>
      <c r="B259" s="33" t="s">
        <v>2037</v>
      </c>
      <c r="C259" s="119" t="s">
        <v>2417</v>
      </c>
      <c r="D259" s="119" t="s">
        <v>2422</v>
      </c>
      <c r="E259" s="33"/>
      <c r="F259" s="27" t="s">
        <v>2296</v>
      </c>
      <c r="G259" s="83" t="s">
        <v>2045</v>
      </c>
      <c r="H259" s="28" t="s">
        <v>865</v>
      </c>
      <c r="I259" s="28">
        <v>8260773080</v>
      </c>
      <c r="J259" s="33">
        <v>2023</v>
      </c>
    </row>
    <row r="260" spans="1:10" x14ac:dyDescent="0.25">
      <c r="A260" s="33" t="s">
        <v>1938</v>
      </c>
      <c r="B260" s="33" t="s">
        <v>2037</v>
      </c>
      <c r="C260" s="119" t="s">
        <v>2417</v>
      </c>
      <c r="D260" s="119" t="s">
        <v>2419</v>
      </c>
      <c r="E260" s="33"/>
      <c r="F260" s="27" t="s">
        <v>2297</v>
      </c>
      <c r="G260" s="83" t="s">
        <v>2045</v>
      </c>
      <c r="H260" s="28" t="s">
        <v>899</v>
      </c>
      <c r="I260" s="28">
        <v>7602664674</v>
      </c>
      <c r="J260" s="33">
        <v>2023</v>
      </c>
    </row>
    <row r="261" spans="1:10" x14ac:dyDescent="0.25">
      <c r="A261" s="33" t="s">
        <v>1939</v>
      </c>
      <c r="B261" s="33" t="s">
        <v>2036</v>
      </c>
      <c r="C261" s="119" t="s">
        <v>2417</v>
      </c>
      <c r="D261" s="119" t="s">
        <v>2419</v>
      </c>
      <c r="E261" s="33"/>
      <c r="F261" s="27" t="s">
        <v>2298</v>
      </c>
      <c r="G261" s="83" t="s">
        <v>2045</v>
      </c>
      <c r="H261" s="28" t="s">
        <v>880</v>
      </c>
      <c r="I261" s="28">
        <v>9686670534</v>
      </c>
      <c r="J261" s="33">
        <v>2023</v>
      </c>
    </row>
    <row r="262" spans="1:10" x14ac:dyDescent="0.25">
      <c r="A262" s="33" t="s">
        <v>1940</v>
      </c>
      <c r="B262" s="33" t="s">
        <v>2037</v>
      </c>
      <c r="C262" s="119" t="s">
        <v>2417</v>
      </c>
      <c r="D262" s="119" t="s">
        <v>2420</v>
      </c>
      <c r="E262" s="33"/>
      <c r="F262" s="27" t="s">
        <v>2299</v>
      </c>
      <c r="G262" s="83" t="s">
        <v>2045</v>
      </c>
      <c r="H262" s="28" t="s">
        <v>894</v>
      </c>
      <c r="I262" s="28">
        <v>6372592773</v>
      </c>
      <c r="J262" s="33">
        <v>2023</v>
      </c>
    </row>
    <row r="263" spans="1:10" x14ac:dyDescent="0.25">
      <c r="A263" s="33" t="s">
        <v>1941</v>
      </c>
      <c r="B263" s="33" t="s">
        <v>2037</v>
      </c>
      <c r="C263" s="119" t="s">
        <v>2417</v>
      </c>
      <c r="D263" s="119" t="s">
        <v>2419</v>
      </c>
      <c r="E263" s="33"/>
      <c r="F263" s="27" t="s">
        <v>2300</v>
      </c>
      <c r="G263" s="83" t="s">
        <v>2045</v>
      </c>
      <c r="H263" s="28" t="s">
        <v>867</v>
      </c>
      <c r="I263" s="28">
        <v>7439789504</v>
      </c>
      <c r="J263" s="33">
        <v>2023</v>
      </c>
    </row>
    <row r="264" spans="1:10" x14ac:dyDescent="0.25">
      <c r="A264" s="33" t="s">
        <v>1942</v>
      </c>
      <c r="B264" s="33" t="s">
        <v>2037</v>
      </c>
      <c r="C264" s="119" t="s">
        <v>2428</v>
      </c>
      <c r="D264" s="119" t="s">
        <v>2419</v>
      </c>
      <c r="E264" s="33"/>
      <c r="F264" s="27" t="s">
        <v>2301</v>
      </c>
      <c r="G264" s="83" t="s">
        <v>2045</v>
      </c>
      <c r="H264" s="28" t="s">
        <v>881</v>
      </c>
      <c r="I264" s="28">
        <v>9342282741</v>
      </c>
      <c r="J264" s="33">
        <v>2023</v>
      </c>
    </row>
    <row r="265" spans="1:10" x14ac:dyDescent="0.25">
      <c r="A265" s="33" t="s">
        <v>1943</v>
      </c>
      <c r="B265" s="33" t="s">
        <v>2037</v>
      </c>
      <c r="C265" s="119" t="s">
        <v>2417</v>
      </c>
      <c r="D265" s="119" t="s">
        <v>2419</v>
      </c>
      <c r="E265" s="33"/>
      <c r="F265" s="27" t="s">
        <v>2302</v>
      </c>
      <c r="G265" s="83" t="s">
        <v>2045</v>
      </c>
      <c r="H265" s="28" t="s">
        <v>845</v>
      </c>
      <c r="I265" s="28">
        <v>9816858518</v>
      </c>
      <c r="J265" s="33">
        <v>2023</v>
      </c>
    </row>
    <row r="266" spans="1:10" x14ac:dyDescent="0.25">
      <c r="A266" s="33" t="s">
        <v>1944</v>
      </c>
      <c r="B266" s="33" t="s">
        <v>2037</v>
      </c>
      <c r="C266" s="119" t="s">
        <v>2421</v>
      </c>
      <c r="D266" s="119" t="s">
        <v>2424</v>
      </c>
      <c r="E266" s="33"/>
      <c r="F266" s="27" t="s">
        <v>2303</v>
      </c>
      <c r="G266" s="83" t="s">
        <v>2045</v>
      </c>
      <c r="H266" s="28" t="s">
        <v>1670</v>
      </c>
      <c r="I266" s="28">
        <v>9046880111</v>
      </c>
      <c r="J266" s="33">
        <v>2023</v>
      </c>
    </row>
    <row r="267" spans="1:10" x14ac:dyDescent="0.25">
      <c r="A267" s="33" t="s">
        <v>1945</v>
      </c>
      <c r="B267" s="33" t="s">
        <v>2036</v>
      </c>
      <c r="C267" s="119" t="s">
        <v>2417</v>
      </c>
      <c r="D267" s="119" t="s">
        <v>2419</v>
      </c>
      <c r="E267" s="33"/>
      <c r="F267" s="27" t="s">
        <v>2304</v>
      </c>
      <c r="G267" s="83" t="s">
        <v>2045</v>
      </c>
      <c r="H267" s="28" t="s">
        <v>900</v>
      </c>
      <c r="I267" s="28">
        <v>8743077823</v>
      </c>
      <c r="J267" s="33">
        <v>2023</v>
      </c>
    </row>
    <row r="268" spans="1:10" x14ac:dyDescent="0.25">
      <c r="A268" s="33" t="s">
        <v>1946</v>
      </c>
      <c r="B268" s="33" t="s">
        <v>2036</v>
      </c>
      <c r="C268" s="119" t="s">
        <v>2417</v>
      </c>
      <c r="D268" s="119" t="s">
        <v>2419</v>
      </c>
      <c r="E268" s="33"/>
      <c r="F268" s="27" t="s">
        <v>2305</v>
      </c>
      <c r="G268" s="83" t="s">
        <v>2045</v>
      </c>
      <c r="H268" s="28" t="s">
        <v>842</v>
      </c>
      <c r="I268" s="28">
        <v>9739145570</v>
      </c>
      <c r="J268" s="33">
        <v>2023</v>
      </c>
    </row>
    <row r="269" spans="1:10" x14ac:dyDescent="0.25">
      <c r="A269" s="33" t="s">
        <v>1947</v>
      </c>
      <c r="B269" s="33" t="s">
        <v>2037</v>
      </c>
      <c r="C269" s="119" t="s">
        <v>2417</v>
      </c>
      <c r="D269" s="119"/>
      <c r="E269" s="33"/>
      <c r="F269" s="27" t="s">
        <v>2306</v>
      </c>
      <c r="G269" s="83" t="s">
        <v>2045</v>
      </c>
      <c r="H269" s="28" t="s">
        <v>1671</v>
      </c>
      <c r="I269" s="28">
        <v>8434641026</v>
      </c>
      <c r="J269" s="33">
        <v>2023</v>
      </c>
    </row>
    <row r="270" spans="1:10" x14ac:dyDescent="0.25">
      <c r="A270" s="33" t="s">
        <v>1948</v>
      </c>
      <c r="B270" s="33" t="s">
        <v>2037</v>
      </c>
      <c r="C270" s="119" t="s">
        <v>2417</v>
      </c>
      <c r="D270" s="119" t="s">
        <v>2437</v>
      </c>
      <c r="E270" s="33"/>
      <c r="F270" s="27" t="s">
        <v>2307</v>
      </c>
      <c r="G270" s="83" t="s">
        <v>2045</v>
      </c>
      <c r="H270" s="28" t="s">
        <v>893</v>
      </c>
      <c r="I270" s="28">
        <v>7426885045</v>
      </c>
      <c r="J270" s="33">
        <v>2023</v>
      </c>
    </row>
    <row r="271" spans="1:10" x14ac:dyDescent="0.25">
      <c r="A271" s="33" t="s">
        <v>1949</v>
      </c>
      <c r="B271" s="33" t="s">
        <v>2037</v>
      </c>
      <c r="C271" s="119" t="s">
        <v>2417</v>
      </c>
      <c r="D271" s="119" t="s">
        <v>2419</v>
      </c>
      <c r="E271" s="33"/>
      <c r="F271" s="27" t="s">
        <v>2308</v>
      </c>
      <c r="G271" s="83" t="s">
        <v>2045</v>
      </c>
      <c r="H271" s="28" t="s">
        <v>891</v>
      </c>
      <c r="I271" s="28">
        <v>7795898706</v>
      </c>
      <c r="J271" s="33">
        <v>2023</v>
      </c>
    </row>
    <row r="272" spans="1:10" x14ac:dyDescent="0.25">
      <c r="A272" s="33" t="s">
        <v>1950</v>
      </c>
      <c r="B272" s="33" t="s">
        <v>2037</v>
      </c>
      <c r="C272" s="119" t="s">
        <v>2417</v>
      </c>
      <c r="D272" s="119" t="s">
        <v>2437</v>
      </c>
      <c r="E272" s="33"/>
      <c r="F272" s="27" t="s">
        <v>2309</v>
      </c>
      <c r="G272" s="83" t="s">
        <v>2045</v>
      </c>
      <c r="H272" s="28" t="s">
        <v>910</v>
      </c>
      <c r="I272" s="28">
        <v>9778254102</v>
      </c>
      <c r="J272" s="33">
        <v>2023</v>
      </c>
    </row>
    <row r="273" spans="1:10" x14ac:dyDescent="0.25">
      <c r="A273" s="33" t="s">
        <v>1951</v>
      </c>
      <c r="B273" s="33" t="s">
        <v>2037</v>
      </c>
      <c r="C273" s="119" t="s">
        <v>2417</v>
      </c>
      <c r="D273" s="119" t="s">
        <v>2437</v>
      </c>
      <c r="E273" s="33"/>
      <c r="F273" s="27" t="s">
        <v>2310</v>
      </c>
      <c r="G273" s="83" t="s">
        <v>2045</v>
      </c>
      <c r="H273" s="28" t="s">
        <v>1672</v>
      </c>
      <c r="I273" s="28">
        <v>8171975055</v>
      </c>
      <c r="J273" s="33">
        <v>2023</v>
      </c>
    </row>
    <row r="274" spans="1:10" x14ac:dyDescent="0.25">
      <c r="A274" s="33" t="s">
        <v>1952</v>
      </c>
      <c r="B274" s="33" t="s">
        <v>2036</v>
      </c>
      <c r="C274" s="119" t="s">
        <v>2417</v>
      </c>
      <c r="D274" s="119" t="s">
        <v>2419</v>
      </c>
      <c r="E274" s="33"/>
      <c r="F274" s="27" t="s">
        <v>2311</v>
      </c>
      <c r="G274" s="83" t="s">
        <v>2045</v>
      </c>
      <c r="H274" s="28" t="s">
        <v>911</v>
      </c>
      <c r="I274" s="28">
        <v>9379705854</v>
      </c>
      <c r="J274" s="33">
        <v>2023</v>
      </c>
    </row>
    <row r="275" spans="1:10" x14ac:dyDescent="0.25">
      <c r="A275" s="33" t="s">
        <v>1953</v>
      </c>
      <c r="B275" s="33" t="s">
        <v>2036</v>
      </c>
      <c r="C275" s="119" t="s">
        <v>2417</v>
      </c>
      <c r="D275" s="119" t="s">
        <v>2439</v>
      </c>
      <c r="E275" s="33"/>
      <c r="F275" s="27" t="s">
        <v>2312</v>
      </c>
      <c r="G275" s="83" t="s">
        <v>2045</v>
      </c>
      <c r="H275" s="28" t="s">
        <v>859</v>
      </c>
      <c r="I275" s="28">
        <v>9360309983</v>
      </c>
      <c r="J275" s="33">
        <v>2023</v>
      </c>
    </row>
    <row r="276" spans="1:10" x14ac:dyDescent="0.25">
      <c r="A276" s="33" t="s">
        <v>1954</v>
      </c>
      <c r="B276" s="33" t="s">
        <v>2036</v>
      </c>
      <c r="C276" s="119" t="s">
        <v>2417</v>
      </c>
      <c r="D276" s="119" t="s">
        <v>2425</v>
      </c>
      <c r="E276" s="33"/>
      <c r="F276" s="27" t="s">
        <v>2313</v>
      </c>
      <c r="G276" s="83" t="s">
        <v>2045</v>
      </c>
      <c r="H276" s="28" t="s">
        <v>868</v>
      </c>
      <c r="I276" s="28">
        <v>7411319826</v>
      </c>
      <c r="J276" s="33">
        <v>2023</v>
      </c>
    </row>
    <row r="277" spans="1:10" x14ac:dyDescent="0.25">
      <c r="A277" s="33" t="s">
        <v>1955</v>
      </c>
      <c r="B277" s="33" t="s">
        <v>2036</v>
      </c>
      <c r="C277" s="119" t="s">
        <v>2417</v>
      </c>
      <c r="D277" s="119" t="s">
        <v>2448</v>
      </c>
      <c r="E277" s="33"/>
      <c r="F277" s="27" t="s">
        <v>2314</v>
      </c>
      <c r="G277" s="83" t="s">
        <v>2045</v>
      </c>
      <c r="H277" s="28" t="s">
        <v>885</v>
      </c>
      <c r="I277" s="28">
        <v>9632418352</v>
      </c>
      <c r="J277" s="33">
        <v>2023</v>
      </c>
    </row>
    <row r="278" spans="1:10" x14ac:dyDescent="0.25">
      <c r="A278" s="33" t="s">
        <v>1956</v>
      </c>
      <c r="B278" s="33" t="s">
        <v>2037</v>
      </c>
      <c r="C278" s="119" t="s">
        <v>2417</v>
      </c>
      <c r="D278" s="119" t="s">
        <v>2452</v>
      </c>
      <c r="E278" s="33"/>
      <c r="F278" s="27" t="s">
        <v>2315</v>
      </c>
      <c r="G278" s="83" t="s">
        <v>2045</v>
      </c>
      <c r="H278" s="28" t="s">
        <v>871</v>
      </c>
      <c r="I278" s="28">
        <v>7013879198</v>
      </c>
      <c r="J278" s="33">
        <v>2023</v>
      </c>
    </row>
    <row r="279" spans="1:10" x14ac:dyDescent="0.25">
      <c r="A279" s="33" t="s">
        <v>1957</v>
      </c>
      <c r="B279" s="33" t="s">
        <v>2036</v>
      </c>
      <c r="C279" s="119" t="s">
        <v>2417</v>
      </c>
      <c r="D279" s="119" t="s">
        <v>2424</v>
      </c>
      <c r="E279" s="33"/>
      <c r="F279" s="27" t="s">
        <v>2316</v>
      </c>
      <c r="G279" s="83" t="s">
        <v>2045</v>
      </c>
      <c r="H279" s="28" t="s">
        <v>907</v>
      </c>
      <c r="I279" s="28">
        <v>8123762797</v>
      </c>
      <c r="J279" s="33">
        <v>2023</v>
      </c>
    </row>
    <row r="280" spans="1:10" x14ac:dyDescent="0.25">
      <c r="A280" s="33" t="s">
        <v>1958</v>
      </c>
      <c r="B280" s="33" t="s">
        <v>2036</v>
      </c>
      <c r="C280" s="119" t="s">
        <v>2417</v>
      </c>
      <c r="D280" s="119" t="s">
        <v>2426</v>
      </c>
      <c r="E280" s="33"/>
      <c r="F280" s="27" t="s">
        <v>2317</v>
      </c>
      <c r="G280" s="83" t="s">
        <v>2045</v>
      </c>
      <c r="H280" s="28" t="s">
        <v>844</v>
      </c>
      <c r="I280" s="28">
        <v>9743344612</v>
      </c>
      <c r="J280" s="33">
        <v>2023</v>
      </c>
    </row>
    <row r="281" spans="1:10" x14ac:dyDescent="0.25">
      <c r="A281" s="33" t="s">
        <v>1959</v>
      </c>
      <c r="B281" s="33" t="s">
        <v>2037</v>
      </c>
      <c r="C281" s="119" t="s">
        <v>2417</v>
      </c>
      <c r="D281" s="119" t="s">
        <v>2424</v>
      </c>
      <c r="E281" s="33"/>
      <c r="F281" s="27" t="s">
        <v>2318</v>
      </c>
      <c r="G281" s="83" t="s">
        <v>2045</v>
      </c>
      <c r="H281" s="28" t="s">
        <v>904</v>
      </c>
      <c r="I281" s="28">
        <v>7829564021</v>
      </c>
      <c r="J281" s="33">
        <v>2023</v>
      </c>
    </row>
    <row r="282" spans="1:10" x14ac:dyDescent="0.25">
      <c r="A282" s="33" t="s">
        <v>1960</v>
      </c>
      <c r="B282" s="33" t="s">
        <v>2037</v>
      </c>
      <c r="C282" s="119" t="s">
        <v>2417</v>
      </c>
      <c r="D282" s="119" t="s">
        <v>2426</v>
      </c>
      <c r="E282" s="33"/>
      <c r="F282" s="27" t="s">
        <v>2319</v>
      </c>
      <c r="G282" s="83" t="s">
        <v>2045</v>
      </c>
      <c r="H282" s="28" t="s">
        <v>862</v>
      </c>
      <c r="I282" s="28">
        <v>6300211671</v>
      </c>
      <c r="J282" s="33">
        <v>2023</v>
      </c>
    </row>
    <row r="283" spans="1:10" x14ac:dyDescent="0.25">
      <c r="A283" s="33" t="s">
        <v>1961</v>
      </c>
      <c r="B283" s="33" t="s">
        <v>2036</v>
      </c>
      <c r="C283" s="119" t="s">
        <v>2417</v>
      </c>
      <c r="D283" s="119" t="s">
        <v>2419</v>
      </c>
      <c r="E283" s="33"/>
      <c r="F283" s="27" t="s">
        <v>2320</v>
      </c>
      <c r="G283" s="83" t="s">
        <v>2045</v>
      </c>
      <c r="H283" s="28" t="s">
        <v>879</v>
      </c>
      <c r="I283" s="28">
        <v>8867816765</v>
      </c>
      <c r="J283" s="33">
        <v>2023</v>
      </c>
    </row>
    <row r="284" spans="1:10" x14ac:dyDescent="0.25">
      <c r="A284" s="33" t="s">
        <v>1962</v>
      </c>
      <c r="B284" s="33" t="s">
        <v>2036</v>
      </c>
      <c r="C284" s="119" t="s">
        <v>2417</v>
      </c>
      <c r="D284" s="119" t="s">
        <v>2418</v>
      </c>
      <c r="E284" s="33"/>
      <c r="F284" s="27" t="s">
        <v>2321</v>
      </c>
      <c r="G284" s="83" t="s">
        <v>2045</v>
      </c>
      <c r="H284" s="28" t="s">
        <v>884</v>
      </c>
      <c r="I284" s="28">
        <v>9886944877</v>
      </c>
      <c r="J284" s="33">
        <v>2023</v>
      </c>
    </row>
    <row r="285" spans="1:10" x14ac:dyDescent="0.25">
      <c r="A285" s="33" t="s">
        <v>1963</v>
      </c>
      <c r="B285" s="33" t="s">
        <v>2037</v>
      </c>
      <c r="C285" s="119" t="s">
        <v>2417</v>
      </c>
      <c r="D285" s="119" t="s">
        <v>2434</v>
      </c>
      <c r="E285" s="33"/>
      <c r="F285" s="27" t="s">
        <v>2322</v>
      </c>
      <c r="G285" s="83" t="s">
        <v>2045</v>
      </c>
      <c r="H285" s="28" t="s">
        <v>1673</v>
      </c>
      <c r="I285" s="28">
        <v>7735975357</v>
      </c>
      <c r="J285" s="33">
        <v>2023</v>
      </c>
    </row>
    <row r="286" spans="1:10" x14ac:dyDescent="0.25">
      <c r="A286" s="33" t="s">
        <v>1964</v>
      </c>
      <c r="B286" s="33" t="s">
        <v>2036</v>
      </c>
      <c r="C286" s="119" t="s">
        <v>2417</v>
      </c>
      <c r="D286" s="119" t="s">
        <v>2422</v>
      </c>
      <c r="E286" s="33" t="s">
        <v>2042</v>
      </c>
      <c r="F286" s="27" t="s">
        <v>2323</v>
      </c>
      <c r="G286" s="83" t="s">
        <v>2045</v>
      </c>
      <c r="H286" s="28" t="s">
        <v>851</v>
      </c>
      <c r="I286" s="28" t="s">
        <v>2412</v>
      </c>
      <c r="J286" s="33">
        <v>2023</v>
      </c>
    </row>
    <row r="287" spans="1:10" x14ac:dyDescent="0.25">
      <c r="A287" s="33" t="s">
        <v>1965</v>
      </c>
      <c r="B287" s="33" t="s">
        <v>2036</v>
      </c>
      <c r="C287" s="119" t="s">
        <v>2417</v>
      </c>
      <c r="D287" s="119" t="s">
        <v>2431</v>
      </c>
      <c r="E287" s="33"/>
      <c r="F287" s="27" t="s">
        <v>2324</v>
      </c>
      <c r="G287" s="83" t="s">
        <v>2045</v>
      </c>
      <c r="H287" s="28" t="s">
        <v>873</v>
      </c>
      <c r="I287" s="28">
        <v>9130241664</v>
      </c>
      <c r="J287" s="33">
        <v>2023</v>
      </c>
    </row>
    <row r="288" spans="1:10" x14ac:dyDescent="0.25">
      <c r="A288" s="33" t="s">
        <v>1966</v>
      </c>
      <c r="B288" s="33" t="s">
        <v>2037</v>
      </c>
      <c r="C288" s="119" t="s">
        <v>2417</v>
      </c>
      <c r="D288" s="119" t="s">
        <v>2422</v>
      </c>
      <c r="E288" s="33"/>
      <c r="F288" s="27" t="s">
        <v>2325</v>
      </c>
      <c r="G288" s="83" t="s">
        <v>2045</v>
      </c>
      <c r="H288" s="28" t="s">
        <v>903</v>
      </c>
      <c r="I288" s="28">
        <v>8660673821</v>
      </c>
      <c r="J288" s="33">
        <v>2023</v>
      </c>
    </row>
    <row r="289" spans="1:10" x14ac:dyDescent="0.25">
      <c r="A289" s="33" t="s">
        <v>1967</v>
      </c>
      <c r="B289" s="33" t="s">
        <v>2037</v>
      </c>
      <c r="C289" s="119" t="s">
        <v>2421</v>
      </c>
      <c r="D289" s="119" t="s">
        <v>2419</v>
      </c>
      <c r="E289" s="33"/>
      <c r="F289" s="27" t="s">
        <v>2326</v>
      </c>
      <c r="G289" s="83" t="s">
        <v>2045</v>
      </c>
      <c r="H289" s="28" t="s">
        <v>855</v>
      </c>
      <c r="I289" s="28">
        <v>9152440552</v>
      </c>
      <c r="J289" s="33">
        <v>2023</v>
      </c>
    </row>
    <row r="290" spans="1:10" x14ac:dyDescent="0.25">
      <c r="A290" s="33" t="s">
        <v>1968</v>
      </c>
      <c r="B290" s="33" t="s">
        <v>2036</v>
      </c>
      <c r="C290" s="119" t="s">
        <v>2428</v>
      </c>
      <c r="D290" s="119" t="s">
        <v>2419</v>
      </c>
      <c r="E290" s="33"/>
      <c r="F290" s="27" t="s">
        <v>2327</v>
      </c>
      <c r="G290" s="83" t="s">
        <v>2045</v>
      </c>
      <c r="H290" s="28" t="s">
        <v>906</v>
      </c>
      <c r="I290" s="28">
        <v>7385454723</v>
      </c>
      <c r="J290" s="33">
        <v>2023</v>
      </c>
    </row>
    <row r="291" spans="1:10" x14ac:dyDescent="0.25">
      <c r="A291" s="33" t="s">
        <v>1193</v>
      </c>
      <c r="B291" s="33" t="s">
        <v>2036</v>
      </c>
      <c r="C291" s="119" t="s">
        <v>2417</v>
      </c>
      <c r="D291" s="119" t="s">
        <v>2419</v>
      </c>
      <c r="E291" s="33"/>
      <c r="F291" s="27" t="s">
        <v>2328</v>
      </c>
      <c r="G291" s="83" t="s">
        <v>2045</v>
      </c>
      <c r="H291" s="28" t="s">
        <v>877</v>
      </c>
      <c r="I291" s="28">
        <v>8310269530</v>
      </c>
      <c r="J291" s="33">
        <v>2023</v>
      </c>
    </row>
    <row r="292" spans="1:10" x14ac:dyDescent="0.25">
      <c r="A292" s="33" t="s">
        <v>1969</v>
      </c>
      <c r="B292" s="33" t="s">
        <v>2036</v>
      </c>
      <c r="C292" s="119" t="s">
        <v>2421</v>
      </c>
      <c r="D292" s="119" t="s">
        <v>2437</v>
      </c>
      <c r="E292" s="33"/>
      <c r="F292" s="27" t="s">
        <v>2329</v>
      </c>
      <c r="G292" s="83" t="s">
        <v>2045</v>
      </c>
      <c r="H292" s="28" t="s">
        <v>875</v>
      </c>
      <c r="I292" s="28">
        <v>7828062462</v>
      </c>
      <c r="J292" s="33">
        <v>2023</v>
      </c>
    </row>
    <row r="293" spans="1:10" x14ac:dyDescent="0.25">
      <c r="A293" s="33" t="s">
        <v>1970</v>
      </c>
      <c r="B293" s="33" t="s">
        <v>2037</v>
      </c>
      <c r="C293" s="119" t="s">
        <v>2435</v>
      </c>
      <c r="D293" s="119" t="s">
        <v>2419</v>
      </c>
      <c r="E293" s="33"/>
      <c r="F293" s="27" t="s">
        <v>2330</v>
      </c>
      <c r="G293" s="83" t="s">
        <v>2045</v>
      </c>
      <c r="H293" s="28" t="s">
        <v>895</v>
      </c>
      <c r="I293" s="28">
        <v>9433246290</v>
      </c>
      <c r="J293" s="33">
        <v>2023</v>
      </c>
    </row>
    <row r="294" spans="1:10" x14ac:dyDescent="0.25">
      <c r="A294" s="33" t="s">
        <v>1971</v>
      </c>
      <c r="B294" s="33" t="s">
        <v>2037</v>
      </c>
      <c r="C294" s="119" t="s">
        <v>2417</v>
      </c>
      <c r="D294" s="119" t="s">
        <v>2433</v>
      </c>
      <c r="E294" s="33"/>
      <c r="F294" s="27" t="s">
        <v>2331</v>
      </c>
      <c r="G294" s="83" t="s">
        <v>2045</v>
      </c>
      <c r="H294" s="28" t="s">
        <v>848</v>
      </c>
      <c r="I294" s="28">
        <v>8725895573</v>
      </c>
      <c r="J294" s="33">
        <v>2023</v>
      </c>
    </row>
    <row r="295" spans="1:10" x14ac:dyDescent="0.25">
      <c r="A295" s="33" t="s">
        <v>1972</v>
      </c>
      <c r="B295" s="33" t="s">
        <v>2037</v>
      </c>
      <c r="C295" s="119" t="s">
        <v>2417</v>
      </c>
      <c r="D295" s="119" t="s">
        <v>2451</v>
      </c>
      <c r="E295" s="33"/>
      <c r="F295" s="27" t="s">
        <v>2332</v>
      </c>
      <c r="G295" s="83" t="s">
        <v>2045</v>
      </c>
      <c r="H295" s="28" t="s">
        <v>854</v>
      </c>
      <c r="I295" s="28">
        <v>9056183685</v>
      </c>
      <c r="J295" s="33">
        <v>2023</v>
      </c>
    </row>
    <row r="296" spans="1:10" x14ac:dyDescent="0.25">
      <c r="A296" s="33" t="s">
        <v>1973</v>
      </c>
      <c r="B296" s="33" t="s">
        <v>2036</v>
      </c>
      <c r="C296" s="119" t="s">
        <v>2417</v>
      </c>
      <c r="D296" s="119" t="s">
        <v>2418</v>
      </c>
      <c r="E296" s="33"/>
      <c r="F296" s="27" t="s">
        <v>2333</v>
      </c>
      <c r="G296" s="83" t="s">
        <v>2045</v>
      </c>
      <c r="H296" s="28" t="s">
        <v>889</v>
      </c>
      <c r="I296" s="28">
        <v>9392625765</v>
      </c>
      <c r="J296" s="33">
        <v>2023</v>
      </c>
    </row>
    <row r="297" spans="1:10" x14ac:dyDescent="0.25">
      <c r="A297" s="33" t="s">
        <v>1974</v>
      </c>
      <c r="B297" s="33" t="s">
        <v>2036</v>
      </c>
      <c r="C297" s="119" t="s">
        <v>2417</v>
      </c>
      <c r="D297" s="119" t="s">
        <v>2427</v>
      </c>
      <c r="E297" s="33"/>
      <c r="F297" s="27" t="s">
        <v>2334</v>
      </c>
      <c r="G297" s="83" t="s">
        <v>2045</v>
      </c>
      <c r="H297" s="28" t="s">
        <v>861</v>
      </c>
      <c r="I297" s="28">
        <v>8848686213</v>
      </c>
      <c r="J297" s="33">
        <v>2023</v>
      </c>
    </row>
    <row r="298" spans="1:10" x14ac:dyDescent="0.25">
      <c r="A298" s="33" t="s">
        <v>1975</v>
      </c>
      <c r="B298" s="33" t="s">
        <v>2036</v>
      </c>
      <c r="C298" s="119" t="s">
        <v>2417</v>
      </c>
      <c r="D298" s="119" t="s">
        <v>2422</v>
      </c>
      <c r="E298" s="33"/>
      <c r="F298" s="27" t="s">
        <v>2335</v>
      </c>
      <c r="G298" s="83" t="s">
        <v>2045</v>
      </c>
      <c r="H298" s="28" t="s">
        <v>882</v>
      </c>
      <c r="I298" s="28">
        <v>9014187495</v>
      </c>
      <c r="J298" s="33">
        <v>2023</v>
      </c>
    </row>
    <row r="299" spans="1:10" x14ac:dyDescent="0.25">
      <c r="A299" s="33" t="s">
        <v>1976</v>
      </c>
      <c r="B299" s="33" t="s">
        <v>2036</v>
      </c>
      <c r="C299" s="119" t="s">
        <v>2417</v>
      </c>
      <c r="D299" s="119" t="s">
        <v>2419</v>
      </c>
      <c r="E299" s="33"/>
      <c r="F299" s="27" t="s">
        <v>2336</v>
      </c>
      <c r="G299" s="83" t="s">
        <v>2045</v>
      </c>
      <c r="H299" s="28" t="s">
        <v>870</v>
      </c>
      <c r="I299" s="28">
        <v>9947200692</v>
      </c>
      <c r="J299" s="33">
        <v>2023</v>
      </c>
    </row>
    <row r="300" spans="1:10" x14ac:dyDescent="0.25">
      <c r="A300" s="33" t="s">
        <v>1977</v>
      </c>
      <c r="B300" s="33" t="s">
        <v>2036</v>
      </c>
      <c r="C300" s="119" t="s">
        <v>2417</v>
      </c>
      <c r="D300" s="119" t="s">
        <v>2419</v>
      </c>
      <c r="E300" s="33"/>
      <c r="F300" s="27" t="s">
        <v>2337</v>
      </c>
      <c r="G300" s="83" t="s">
        <v>2045</v>
      </c>
      <c r="H300" s="28" t="s">
        <v>901</v>
      </c>
      <c r="I300" s="28">
        <v>8618553167</v>
      </c>
      <c r="J300" s="33">
        <v>2023</v>
      </c>
    </row>
    <row r="301" spans="1:10" x14ac:dyDescent="0.25">
      <c r="A301" s="33" t="s">
        <v>1978</v>
      </c>
      <c r="B301" s="33" t="s">
        <v>2036</v>
      </c>
      <c r="C301" s="119" t="s">
        <v>2417</v>
      </c>
      <c r="D301" s="119" t="s">
        <v>2419</v>
      </c>
      <c r="E301" s="33"/>
      <c r="F301" s="27" t="s">
        <v>2338</v>
      </c>
      <c r="G301" s="83" t="s">
        <v>2045</v>
      </c>
      <c r="H301" s="28" t="s">
        <v>866</v>
      </c>
      <c r="I301" s="28">
        <v>6386214669</v>
      </c>
      <c r="J301" s="33">
        <v>2023</v>
      </c>
    </row>
    <row r="302" spans="1:10" x14ac:dyDescent="0.25">
      <c r="A302" s="33" t="s">
        <v>1979</v>
      </c>
      <c r="B302" s="33" t="s">
        <v>2036</v>
      </c>
      <c r="C302" s="119" t="s">
        <v>2417</v>
      </c>
      <c r="D302" s="119" t="s">
        <v>2430</v>
      </c>
      <c r="E302" s="33"/>
      <c r="F302" s="27" t="s">
        <v>2339</v>
      </c>
      <c r="G302" s="83" t="s">
        <v>2045</v>
      </c>
      <c r="H302" s="28" t="s">
        <v>876</v>
      </c>
      <c r="I302" s="28">
        <v>9337973295</v>
      </c>
      <c r="J302" s="33">
        <v>2023</v>
      </c>
    </row>
    <row r="303" spans="1:10" x14ac:dyDescent="0.25">
      <c r="A303" s="33" t="s">
        <v>1980</v>
      </c>
      <c r="B303" s="33" t="s">
        <v>2037</v>
      </c>
      <c r="C303" s="119" t="s">
        <v>2417</v>
      </c>
      <c r="D303" s="119" t="s">
        <v>2418</v>
      </c>
      <c r="E303" s="33"/>
      <c r="F303" s="27" t="s">
        <v>2340</v>
      </c>
      <c r="G303" s="83" t="s">
        <v>2045</v>
      </c>
      <c r="H303" s="28" t="s">
        <v>864</v>
      </c>
      <c r="I303" s="28">
        <v>8300015714</v>
      </c>
      <c r="J303" s="33">
        <v>2023</v>
      </c>
    </row>
    <row r="304" spans="1:10" x14ac:dyDescent="0.25">
      <c r="A304" s="33" t="s">
        <v>1981</v>
      </c>
      <c r="B304" s="33" t="s">
        <v>2037</v>
      </c>
      <c r="C304" s="119" t="s">
        <v>2417</v>
      </c>
      <c r="D304" s="119" t="s">
        <v>2419</v>
      </c>
      <c r="E304" s="33"/>
      <c r="F304" s="27" t="s">
        <v>2341</v>
      </c>
      <c r="G304" s="83" t="s">
        <v>2045</v>
      </c>
      <c r="H304" s="28" t="s">
        <v>897</v>
      </c>
      <c r="I304" s="28" t="s">
        <v>2413</v>
      </c>
      <c r="J304" s="33">
        <v>2023</v>
      </c>
    </row>
    <row r="305" spans="1:10" x14ac:dyDescent="0.25">
      <c r="A305" s="33" t="s">
        <v>1982</v>
      </c>
      <c r="B305" s="33" t="s">
        <v>2036</v>
      </c>
      <c r="C305" s="119" t="s">
        <v>2417</v>
      </c>
      <c r="D305" s="119" t="s">
        <v>2451</v>
      </c>
      <c r="E305" s="33"/>
      <c r="F305" s="27" t="s">
        <v>2342</v>
      </c>
      <c r="G305" s="83" t="s">
        <v>2045</v>
      </c>
      <c r="H305" s="28" t="s">
        <v>909</v>
      </c>
      <c r="I305" s="28">
        <v>9585111301</v>
      </c>
      <c r="J305" s="33">
        <v>2023</v>
      </c>
    </row>
    <row r="306" spans="1:10" x14ac:dyDescent="0.25">
      <c r="A306" s="33" t="s">
        <v>1983</v>
      </c>
      <c r="B306" s="33" t="s">
        <v>2037</v>
      </c>
      <c r="C306" s="119" t="s">
        <v>2417</v>
      </c>
      <c r="D306" s="119" t="s">
        <v>2430</v>
      </c>
      <c r="E306" s="33"/>
      <c r="F306" s="27" t="s">
        <v>2343</v>
      </c>
      <c r="G306" s="83" t="s">
        <v>2045</v>
      </c>
      <c r="H306" s="28" t="s">
        <v>896</v>
      </c>
      <c r="I306" s="28">
        <v>8884104128</v>
      </c>
      <c r="J306" s="33">
        <v>2023</v>
      </c>
    </row>
    <row r="307" spans="1:10" x14ac:dyDescent="0.25">
      <c r="A307" s="33" t="s">
        <v>1984</v>
      </c>
      <c r="B307" s="33" t="s">
        <v>2036</v>
      </c>
      <c r="C307" s="119" t="s">
        <v>2435</v>
      </c>
      <c r="D307" s="119" t="s">
        <v>2420</v>
      </c>
      <c r="E307" s="33"/>
      <c r="F307" s="27" t="s">
        <v>2344</v>
      </c>
      <c r="G307" s="83" t="s">
        <v>2045</v>
      </c>
      <c r="H307" s="28" t="s">
        <v>902</v>
      </c>
      <c r="I307" s="28">
        <v>7619500392</v>
      </c>
      <c r="J307" s="33">
        <v>2023</v>
      </c>
    </row>
    <row r="308" spans="1:10" x14ac:dyDescent="0.25">
      <c r="A308" s="33" t="s">
        <v>1985</v>
      </c>
      <c r="B308" s="33" t="s">
        <v>2036</v>
      </c>
      <c r="C308" s="119" t="s">
        <v>2417</v>
      </c>
      <c r="D308" s="119" t="s">
        <v>2430</v>
      </c>
      <c r="E308" s="33"/>
      <c r="F308" s="27" t="s">
        <v>2345</v>
      </c>
      <c r="G308" s="83" t="s">
        <v>2045</v>
      </c>
      <c r="H308" s="28" t="s">
        <v>853</v>
      </c>
      <c r="I308" s="28">
        <v>8310715861</v>
      </c>
      <c r="J308" s="33">
        <v>2023</v>
      </c>
    </row>
    <row r="309" spans="1:10" x14ac:dyDescent="0.25">
      <c r="A309" s="33" t="s">
        <v>1986</v>
      </c>
      <c r="B309" s="33" t="s">
        <v>2036</v>
      </c>
      <c r="C309" s="119" t="s">
        <v>2417</v>
      </c>
      <c r="D309" s="119" t="s">
        <v>2418</v>
      </c>
      <c r="E309" s="33"/>
      <c r="F309" s="27" t="s">
        <v>2346</v>
      </c>
      <c r="G309" s="83" t="s">
        <v>2045</v>
      </c>
      <c r="H309" s="28" t="s">
        <v>908</v>
      </c>
      <c r="I309" s="28">
        <v>9137262898</v>
      </c>
      <c r="J309" s="33">
        <v>2023</v>
      </c>
    </row>
    <row r="310" spans="1:10" x14ac:dyDescent="0.25">
      <c r="A310" s="33" t="s">
        <v>1987</v>
      </c>
      <c r="B310" s="33" t="s">
        <v>2037</v>
      </c>
      <c r="C310" s="119" t="s">
        <v>2417</v>
      </c>
      <c r="D310" s="119" t="s">
        <v>2419</v>
      </c>
      <c r="E310" s="33"/>
      <c r="F310" s="27" t="s">
        <v>2347</v>
      </c>
      <c r="G310" s="83" t="s">
        <v>2045</v>
      </c>
      <c r="H310" s="28" t="s">
        <v>850</v>
      </c>
      <c r="I310" s="28">
        <v>7204924512</v>
      </c>
      <c r="J310" s="33">
        <v>2023</v>
      </c>
    </row>
    <row r="311" spans="1:10" x14ac:dyDescent="0.25">
      <c r="A311" s="33" t="s">
        <v>1988</v>
      </c>
      <c r="B311" s="33" t="s">
        <v>2036</v>
      </c>
      <c r="C311" s="119" t="s">
        <v>2417</v>
      </c>
      <c r="D311" s="119" t="s">
        <v>2447</v>
      </c>
      <c r="E311" s="33"/>
      <c r="F311" s="27" t="s">
        <v>2348</v>
      </c>
      <c r="G311" s="83" t="s">
        <v>2045</v>
      </c>
      <c r="H311" s="28" t="s">
        <v>883</v>
      </c>
      <c r="I311" s="28">
        <v>6375436839</v>
      </c>
      <c r="J311" s="33">
        <v>2023</v>
      </c>
    </row>
    <row r="312" spans="1:10" x14ac:dyDescent="0.25">
      <c r="A312" s="33" t="s">
        <v>1989</v>
      </c>
      <c r="B312" s="33" t="s">
        <v>2037</v>
      </c>
      <c r="C312" s="119" t="s">
        <v>2417</v>
      </c>
      <c r="D312" s="119" t="s">
        <v>2434</v>
      </c>
      <c r="E312" s="33"/>
      <c r="F312" s="27" t="s">
        <v>2349</v>
      </c>
      <c r="G312" s="83" t="s">
        <v>2045</v>
      </c>
      <c r="H312" s="28" t="s">
        <v>856</v>
      </c>
      <c r="I312" s="28">
        <v>9871733176</v>
      </c>
      <c r="J312" s="33">
        <v>2023</v>
      </c>
    </row>
    <row r="313" spans="1:10" x14ac:dyDescent="0.25">
      <c r="A313" s="33" t="s">
        <v>1990</v>
      </c>
      <c r="B313" s="33" t="s">
        <v>2037</v>
      </c>
      <c r="C313" s="119" t="s">
        <v>2417</v>
      </c>
      <c r="D313" s="119" t="s">
        <v>2419</v>
      </c>
      <c r="E313" s="33"/>
      <c r="F313" s="27" t="s">
        <v>2350</v>
      </c>
      <c r="G313" s="83" t="s">
        <v>2045</v>
      </c>
      <c r="H313" s="28" t="s">
        <v>869</v>
      </c>
      <c r="I313" s="28">
        <v>7607827823</v>
      </c>
      <c r="J313" s="33">
        <v>2023</v>
      </c>
    </row>
    <row r="314" spans="1:10" x14ac:dyDescent="0.25">
      <c r="A314" s="33" t="s">
        <v>1991</v>
      </c>
      <c r="B314" s="33" t="s">
        <v>2037</v>
      </c>
      <c r="C314" s="119" t="s">
        <v>2417</v>
      </c>
      <c r="D314" s="119" t="s">
        <v>2424</v>
      </c>
      <c r="E314" s="33"/>
      <c r="F314" s="27" t="s">
        <v>2351</v>
      </c>
      <c r="G314" s="83" t="s">
        <v>2045</v>
      </c>
      <c r="H314" s="28" t="s">
        <v>1674</v>
      </c>
      <c r="I314" s="28">
        <v>9606740316</v>
      </c>
      <c r="J314" s="33">
        <v>2023</v>
      </c>
    </row>
    <row r="315" spans="1:10" x14ac:dyDescent="0.25">
      <c r="A315" s="33" t="s">
        <v>1992</v>
      </c>
      <c r="B315" s="33" t="s">
        <v>2037</v>
      </c>
      <c r="C315" s="119" t="s">
        <v>2417</v>
      </c>
      <c r="D315" s="119" t="s">
        <v>2437</v>
      </c>
      <c r="E315" s="33"/>
      <c r="F315" s="27" t="s">
        <v>2352</v>
      </c>
      <c r="G315" s="83" t="s">
        <v>2045</v>
      </c>
      <c r="H315" s="28" t="s">
        <v>843</v>
      </c>
      <c r="I315" s="28">
        <v>6201975860</v>
      </c>
      <c r="J315" s="33">
        <v>2023</v>
      </c>
    </row>
    <row r="316" spans="1:10" x14ac:dyDescent="0.25">
      <c r="A316" s="33" t="s">
        <v>1993</v>
      </c>
      <c r="B316" s="33" t="s">
        <v>2037</v>
      </c>
      <c r="C316" s="119" t="s">
        <v>2417</v>
      </c>
      <c r="D316" s="119" t="s">
        <v>2419</v>
      </c>
      <c r="E316" s="33"/>
      <c r="F316" s="27" t="s">
        <v>2353</v>
      </c>
      <c r="G316" s="83" t="s">
        <v>2045</v>
      </c>
      <c r="H316" s="28" t="s">
        <v>886</v>
      </c>
      <c r="I316" s="28">
        <v>8778522407</v>
      </c>
      <c r="J316" s="33">
        <v>2023</v>
      </c>
    </row>
    <row r="317" spans="1:10" x14ac:dyDescent="0.25">
      <c r="A317" s="33" t="s">
        <v>1994</v>
      </c>
      <c r="B317" s="33" t="s">
        <v>2036</v>
      </c>
      <c r="C317" s="119" t="s">
        <v>2417</v>
      </c>
      <c r="D317" s="119" t="s">
        <v>2442</v>
      </c>
      <c r="E317" s="33"/>
      <c r="F317" s="27" t="s">
        <v>2354</v>
      </c>
      <c r="G317" s="83" t="s">
        <v>2045</v>
      </c>
      <c r="H317" s="28" t="s">
        <v>846</v>
      </c>
      <c r="I317" s="28">
        <v>9880498880</v>
      </c>
      <c r="J317" s="33">
        <v>2023</v>
      </c>
    </row>
    <row r="318" spans="1:10" x14ac:dyDescent="0.25">
      <c r="A318" s="33" t="s">
        <v>1995</v>
      </c>
      <c r="B318" s="33" t="s">
        <v>2036</v>
      </c>
      <c r="C318" s="119" t="s">
        <v>2417</v>
      </c>
      <c r="D318" s="119" t="s">
        <v>2419</v>
      </c>
      <c r="E318" s="33"/>
      <c r="F318" s="27" t="s">
        <v>2355</v>
      </c>
      <c r="G318" s="83" t="s">
        <v>2045</v>
      </c>
      <c r="H318" s="28" t="s">
        <v>1675</v>
      </c>
      <c r="I318" s="28">
        <v>7219283646</v>
      </c>
      <c r="J318" s="33">
        <v>2023</v>
      </c>
    </row>
    <row r="319" spans="1:10" x14ac:dyDescent="0.25">
      <c r="A319" s="33" t="s">
        <v>1996</v>
      </c>
      <c r="B319" s="33" t="s">
        <v>2037</v>
      </c>
      <c r="C319" s="119" t="s">
        <v>2417</v>
      </c>
      <c r="D319" s="119" t="s">
        <v>2424</v>
      </c>
      <c r="E319" s="33"/>
      <c r="F319" s="27" t="s">
        <v>2356</v>
      </c>
      <c r="G319" s="83" t="s">
        <v>2045</v>
      </c>
      <c r="H319" s="28" t="s">
        <v>892</v>
      </c>
      <c r="I319" s="28">
        <v>6361176526</v>
      </c>
      <c r="J319" s="33">
        <v>2023</v>
      </c>
    </row>
    <row r="320" spans="1:10" x14ac:dyDescent="0.25">
      <c r="A320" s="33" t="s">
        <v>1997</v>
      </c>
      <c r="B320" s="33" t="s">
        <v>2037</v>
      </c>
      <c r="C320" s="119" t="s">
        <v>2417</v>
      </c>
      <c r="D320" s="119" t="s">
        <v>2422</v>
      </c>
      <c r="E320" s="33"/>
      <c r="F320" s="27" t="s">
        <v>2357</v>
      </c>
      <c r="G320" s="83" t="s">
        <v>2045</v>
      </c>
      <c r="H320" s="28" t="s">
        <v>878</v>
      </c>
      <c r="I320" s="28">
        <v>7338226221</v>
      </c>
      <c r="J320" s="33">
        <v>2023</v>
      </c>
    </row>
    <row r="321" spans="1:10" x14ac:dyDescent="0.25">
      <c r="A321" s="33" t="s">
        <v>1998</v>
      </c>
      <c r="B321" s="33" t="s">
        <v>2036</v>
      </c>
      <c r="C321" s="119" t="s">
        <v>2417</v>
      </c>
      <c r="D321" s="119" t="s">
        <v>2418</v>
      </c>
      <c r="E321" s="33"/>
      <c r="F321" s="27" t="s">
        <v>2358</v>
      </c>
      <c r="G321" s="83" t="s">
        <v>2045</v>
      </c>
      <c r="H321" s="28" t="s">
        <v>849</v>
      </c>
      <c r="I321" s="28">
        <v>8102912208</v>
      </c>
      <c r="J321" s="33">
        <v>2023</v>
      </c>
    </row>
    <row r="322" spans="1:10" x14ac:dyDescent="0.25">
      <c r="A322" s="33" t="s">
        <v>1999</v>
      </c>
      <c r="B322" s="33" t="s">
        <v>2036</v>
      </c>
      <c r="C322" s="119" t="s">
        <v>2417</v>
      </c>
      <c r="D322" s="119" t="s">
        <v>2419</v>
      </c>
      <c r="E322" s="33"/>
      <c r="F322" s="27" t="s">
        <v>2359</v>
      </c>
      <c r="G322" s="83" t="s">
        <v>2045</v>
      </c>
      <c r="H322" s="28" t="s">
        <v>860</v>
      </c>
      <c r="I322" s="28">
        <v>8604343892</v>
      </c>
      <c r="J322" s="33">
        <v>2023</v>
      </c>
    </row>
    <row r="323" spans="1:10" x14ac:dyDescent="0.25">
      <c r="A323" s="33" t="s">
        <v>2000</v>
      </c>
      <c r="B323" s="33" t="s">
        <v>2036</v>
      </c>
      <c r="C323" s="119" t="s">
        <v>2417</v>
      </c>
      <c r="D323" s="119" t="s">
        <v>2420</v>
      </c>
      <c r="E323" s="33"/>
      <c r="F323" s="27" t="s">
        <v>2360</v>
      </c>
      <c r="G323" s="83" t="s">
        <v>2045</v>
      </c>
      <c r="H323" s="28" t="s">
        <v>887</v>
      </c>
      <c r="I323" s="28">
        <v>6363757647</v>
      </c>
      <c r="J323" s="33">
        <v>2023</v>
      </c>
    </row>
    <row r="324" spans="1:10" x14ac:dyDescent="0.25">
      <c r="A324" s="33" t="s">
        <v>2001</v>
      </c>
      <c r="B324" s="33" t="s">
        <v>2037</v>
      </c>
      <c r="C324" s="119" t="s">
        <v>2417</v>
      </c>
      <c r="D324" s="119" t="s">
        <v>2426</v>
      </c>
      <c r="E324" s="33"/>
      <c r="F324" s="27" t="s">
        <v>2361</v>
      </c>
      <c r="G324" s="83" t="s">
        <v>2045</v>
      </c>
      <c r="H324" s="28" t="s">
        <v>905</v>
      </c>
      <c r="I324" s="28">
        <v>9717509780</v>
      </c>
      <c r="J324" s="33">
        <v>2023</v>
      </c>
    </row>
    <row r="325" spans="1:10" x14ac:dyDescent="0.25">
      <c r="A325" s="33" t="s">
        <v>2002</v>
      </c>
      <c r="B325" s="33" t="s">
        <v>2037</v>
      </c>
      <c r="C325" s="119" t="s">
        <v>2417</v>
      </c>
      <c r="D325" s="119" t="s">
        <v>2419</v>
      </c>
      <c r="E325" s="33"/>
      <c r="F325" s="27" t="s">
        <v>2362</v>
      </c>
      <c r="G325" s="83" t="s">
        <v>2045</v>
      </c>
      <c r="H325" s="28" t="s">
        <v>858</v>
      </c>
      <c r="I325" s="28">
        <v>7488106463</v>
      </c>
      <c r="J325" s="33">
        <v>2023</v>
      </c>
    </row>
    <row r="326" spans="1:10" x14ac:dyDescent="0.25">
      <c r="A326" s="33" t="s">
        <v>2003</v>
      </c>
      <c r="B326" s="33" t="s">
        <v>2037</v>
      </c>
      <c r="C326" s="119" t="s">
        <v>2417</v>
      </c>
      <c r="D326" s="119" t="s">
        <v>2419</v>
      </c>
      <c r="E326" s="33"/>
      <c r="F326" s="27" t="s">
        <v>2363</v>
      </c>
      <c r="G326" s="83" t="s">
        <v>2045</v>
      </c>
      <c r="H326" s="28" t="s">
        <v>863</v>
      </c>
      <c r="I326" s="28">
        <v>8919301755</v>
      </c>
      <c r="J326" s="33">
        <v>2023</v>
      </c>
    </row>
    <row r="327" spans="1:10" x14ac:dyDescent="0.25">
      <c r="A327" s="28" t="s">
        <v>2004</v>
      </c>
      <c r="B327" s="33" t="s">
        <v>2037</v>
      </c>
      <c r="C327" s="119" t="s">
        <v>2417</v>
      </c>
      <c r="D327" s="119" t="s">
        <v>2419</v>
      </c>
      <c r="E327" s="33"/>
      <c r="F327" s="27" t="s">
        <v>2364</v>
      </c>
      <c r="G327" s="83" t="s">
        <v>2045</v>
      </c>
      <c r="H327" s="28" t="s">
        <v>1676</v>
      </c>
      <c r="I327" s="28">
        <v>9980003783</v>
      </c>
      <c r="J327" s="33">
        <v>2023</v>
      </c>
    </row>
    <row r="328" spans="1:10" x14ac:dyDescent="0.25">
      <c r="A328" s="33" t="s">
        <v>2005</v>
      </c>
      <c r="B328" s="33" t="s">
        <v>2036</v>
      </c>
      <c r="C328" s="119" t="s">
        <v>2417</v>
      </c>
      <c r="D328" s="119" t="s">
        <v>2426</v>
      </c>
      <c r="E328" s="33"/>
      <c r="F328" s="27" t="s">
        <v>2365</v>
      </c>
      <c r="G328" s="83" t="s">
        <v>2045</v>
      </c>
      <c r="H328" s="28" t="s">
        <v>847</v>
      </c>
      <c r="I328" s="28">
        <v>7091779182</v>
      </c>
      <c r="J328" s="33">
        <v>2023</v>
      </c>
    </row>
    <row r="329" spans="1:10" ht="30" x14ac:dyDescent="0.25">
      <c r="A329" s="83" t="s">
        <v>2006</v>
      </c>
      <c r="B329" s="33" t="s">
        <v>2037</v>
      </c>
      <c r="C329" s="119" t="s">
        <v>2417</v>
      </c>
      <c r="D329" s="119" t="s">
        <v>2424</v>
      </c>
      <c r="E329" s="33"/>
      <c r="F329" s="27" t="s">
        <v>2366</v>
      </c>
      <c r="G329" s="83" t="s">
        <v>2045</v>
      </c>
      <c r="H329" s="28" t="s">
        <v>888</v>
      </c>
      <c r="I329" s="28">
        <v>9607651073</v>
      </c>
      <c r="J329" s="33">
        <v>2023</v>
      </c>
    </row>
    <row r="330" spans="1:10" x14ac:dyDescent="0.25">
      <c r="A330" s="33" t="s">
        <v>2007</v>
      </c>
      <c r="B330" s="33" t="s">
        <v>2037</v>
      </c>
      <c r="C330" s="119" t="s">
        <v>2432</v>
      </c>
      <c r="D330" s="119" t="s">
        <v>2419</v>
      </c>
      <c r="E330" s="33"/>
      <c r="F330" s="27" t="s">
        <v>2367</v>
      </c>
      <c r="G330" s="83" t="s">
        <v>2045</v>
      </c>
      <c r="H330" s="28" t="s">
        <v>872</v>
      </c>
      <c r="I330" s="28">
        <v>9811940072</v>
      </c>
      <c r="J330" s="33">
        <v>2023</v>
      </c>
    </row>
    <row r="331" spans="1:10" x14ac:dyDescent="0.25">
      <c r="A331" s="33" t="s">
        <v>2008</v>
      </c>
      <c r="B331" s="33" t="s">
        <v>2036</v>
      </c>
      <c r="C331" s="119" t="s">
        <v>2429</v>
      </c>
      <c r="D331" s="119" t="s">
        <v>2419</v>
      </c>
      <c r="E331" s="33"/>
      <c r="F331" s="27" t="s">
        <v>2368</v>
      </c>
      <c r="G331" s="83" t="s">
        <v>2045</v>
      </c>
      <c r="H331" s="28" t="s">
        <v>1677</v>
      </c>
      <c r="I331" s="28">
        <v>9321523327</v>
      </c>
      <c r="J331" s="33">
        <v>2023</v>
      </c>
    </row>
    <row r="332" spans="1:10" x14ac:dyDescent="0.25">
      <c r="A332" s="33" t="s">
        <v>2009</v>
      </c>
      <c r="B332" s="33" t="s">
        <v>2037</v>
      </c>
      <c r="C332" s="119" t="s">
        <v>2417</v>
      </c>
      <c r="D332" s="119" t="s">
        <v>2419</v>
      </c>
      <c r="E332" s="33"/>
      <c r="F332" s="27" t="s">
        <v>2369</v>
      </c>
      <c r="G332" s="83" t="s">
        <v>2045</v>
      </c>
      <c r="H332" s="28" t="s">
        <v>857</v>
      </c>
      <c r="I332" s="28">
        <v>9353382432</v>
      </c>
      <c r="J332" s="33">
        <v>2023</v>
      </c>
    </row>
    <row r="333" spans="1:10" x14ac:dyDescent="0.25">
      <c r="A333" s="33" t="s">
        <v>2010</v>
      </c>
      <c r="B333" s="33" t="s">
        <v>2037</v>
      </c>
      <c r="C333" s="119" t="s">
        <v>2417</v>
      </c>
      <c r="D333" s="119" t="s">
        <v>2419</v>
      </c>
      <c r="E333" s="33"/>
      <c r="F333" s="27" t="s">
        <v>2370</v>
      </c>
      <c r="G333" s="83" t="s">
        <v>2045</v>
      </c>
      <c r="H333" s="28" t="s">
        <v>1678</v>
      </c>
      <c r="I333" s="28">
        <v>9353382432</v>
      </c>
      <c r="J333" s="33">
        <v>2023</v>
      </c>
    </row>
    <row r="334" spans="1:10" x14ac:dyDescent="0.25">
      <c r="A334" s="33" t="s">
        <v>2011</v>
      </c>
      <c r="B334" s="33" t="s">
        <v>2037</v>
      </c>
      <c r="C334" s="119" t="s">
        <v>2417</v>
      </c>
      <c r="D334" s="119" t="s">
        <v>2425</v>
      </c>
      <c r="E334" s="33"/>
      <c r="F334" s="27" t="s">
        <v>2371</v>
      </c>
      <c r="G334" s="83" t="s">
        <v>2045</v>
      </c>
      <c r="H334" s="28" t="s">
        <v>1679</v>
      </c>
      <c r="I334" s="28">
        <v>9739877395</v>
      </c>
      <c r="J334" s="33">
        <v>2023</v>
      </c>
    </row>
    <row r="335" spans="1:10" x14ac:dyDescent="0.25">
      <c r="A335" s="33" t="s">
        <v>2012</v>
      </c>
      <c r="B335" s="33" t="s">
        <v>2037</v>
      </c>
      <c r="C335" s="119" t="s">
        <v>2417</v>
      </c>
      <c r="D335" s="119" t="s">
        <v>2439</v>
      </c>
      <c r="E335" s="33"/>
      <c r="F335" s="83" t="s">
        <v>2372</v>
      </c>
      <c r="G335" s="83" t="s">
        <v>1335</v>
      </c>
      <c r="H335" s="28" t="s">
        <v>913</v>
      </c>
      <c r="I335" s="33">
        <v>8260359282</v>
      </c>
      <c r="J335" s="33">
        <v>2023</v>
      </c>
    </row>
    <row r="336" spans="1:10" x14ac:dyDescent="0.25">
      <c r="A336" s="33" t="s">
        <v>1194</v>
      </c>
      <c r="B336" s="33" t="s">
        <v>2036</v>
      </c>
      <c r="C336" s="119" t="s">
        <v>2417</v>
      </c>
      <c r="D336" s="119" t="s">
        <v>2419</v>
      </c>
      <c r="E336" s="33"/>
      <c r="F336" s="83" t="s">
        <v>2373</v>
      </c>
      <c r="G336" s="83" t="s">
        <v>1335</v>
      </c>
      <c r="H336" s="28" t="s">
        <v>914</v>
      </c>
      <c r="I336" s="33">
        <v>9515109641</v>
      </c>
      <c r="J336" s="33">
        <v>2023</v>
      </c>
    </row>
    <row r="337" spans="1:10" x14ac:dyDescent="0.25">
      <c r="A337" s="33" t="s">
        <v>1195</v>
      </c>
      <c r="B337" s="33" t="s">
        <v>2036</v>
      </c>
      <c r="C337" s="119" t="s">
        <v>2417</v>
      </c>
      <c r="D337" s="119" t="s">
        <v>2439</v>
      </c>
      <c r="E337" s="33"/>
      <c r="F337" s="83" t="s">
        <v>2374</v>
      </c>
      <c r="G337" s="83" t="s">
        <v>1335</v>
      </c>
      <c r="H337" s="28" t="s">
        <v>915</v>
      </c>
      <c r="I337" s="33">
        <v>8341254691</v>
      </c>
      <c r="J337" s="33">
        <v>2023</v>
      </c>
    </row>
    <row r="338" spans="1:10" x14ac:dyDescent="0.25">
      <c r="A338" s="33" t="s">
        <v>2013</v>
      </c>
      <c r="B338" s="33" t="s">
        <v>2037</v>
      </c>
      <c r="C338" s="119" t="s">
        <v>2417</v>
      </c>
      <c r="D338" s="119" t="s">
        <v>2430</v>
      </c>
      <c r="E338" s="33"/>
      <c r="F338" s="83" t="s">
        <v>2375</v>
      </c>
      <c r="G338" s="83" t="s">
        <v>1335</v>
      </c>
      <c r="H338" s="28" t="s">
        <v>916</v>
      </c>
      <c r="I338" s="33">
        <v>7304818488</v>
      </c>
      <c r="J338" s="33">
        <v>2023</v>
      </c>
    </row>
    <row r="339" spans="1:10" x14ac:dyDescent="0.25">
      <c r="A339" s="33" t="s">
        <v>1196</v>
      </c>
      <c r="B339" s="33" t="s">
        <v>2037</v>
      </c>
      <c r="C339" s="119" t="s">
        <v>2421</v>
      </c>
      <c r="D339" s="119" t="s">
        <v>2425</v>
      </c>
      <c r="E339" s="33"/>
      <c r="F339" s="83" t="s">
        <v>2376</v>
      </c>
      <c r="G339" s="83" t="s">
        <v>1335</v>
      </c>
      <c r="H339" s="28" t="s">
        <v>918</v>
      </c>
      <c r="I339" s="33">
        <v>7624869632</v>
      </c>
      <c r="J339" s="33">
        <v>2023</v>
      </c>
    </row>
    <row r="340" spans="1:10" x14ac:dyDescent="0.25">
      <c r="A340" s="33" t="s">
        <v>1197</v>
      </c>
      <c r="B340" s="33" t="s">
        <v>2037</v>
      </c>
      <c r="C340" s="119" t="s">
        <v>2417</v>
      </c>
      <c r="D340" s="119" t="s">
        <v>2424</v>
      </c>
      <c r="E340" s="33"/>
      <c r="F340" s="83" t="s">
        <v>2377</v>
      </c>
      <c r="G340" s="83" t="s">
        <v>1335</v>
      </c>
      <c r="H340" s="28" t="s">
        <v>920</v>
      </c>
      <c r="I340" s="33">
        <v>9863751935</v>
      </c>
      <c r="J340" s="33">
        <v>2023</v>
      </c>
    </row>
    <row r="341" spans="1:10" x14ac:dyDescent="0.25">
      <c r="A341" s="33" t="s">
        <v>1198</v>
      </c>
      <c r="B341" s="33" t="s">
        <v>2037</v>
      </c>
      <c r="C341" s="119" t="s">
        <v>2417</v>
      </c>
      <c r="D341" s="119" t="s">
        <v>2419</v>
      </c>
      <c r="E341" s="33"/>
      <c r="F341" s="83" t="s">
        <v>2378</v>
      </c>
      <c r="G341" s="83" t="s">
        <v>1335</v>
      </c>
      <c r="H341" s="28" t="s">
        <v>921</v>
      </c>
      <c r="I341" s="33">
        <v>8217083904</v>
      </c>
      <c r="J341" s="33">
        <v>2023</v>
      </c>
    </row>
    <row r="342" spans="1:10" x14ac:dyDescent="0.25">
      <c r="A342" s="33" t="s">
        <v>2014</v>
      </c>
      <c r="B342" s="33" t="s">
        <v>2037</v>
      </c>
      <c r="C342" s="119" t="s">
        <v>2417</v>
      </c>
      <c r="D342" s="119" t="s">
        <v>2419</v>
      </c>
      <c r="E342" s="33"/>
      <c r="F342" s="83" t="s">
        <v>2379</v>
      </c>
      <c r="G342" s="83" t="s">
        <v>1335</v>
      </c>
      <c r="H342" s="28" t="s">
        <v>919</v>
      </c>
      <c r="I342" s="33">
        <v>6300834655</v>
      </c>
      <c r="J342" s="33">
        <v>2023</v>
      </c>
    </row>
    <row r="343" spans="1:10" x14ac:dyDescent="0.25">
      <c r="A343" s="33" t="s">
        <v>2015</v>
      </c>
      <c r="B343" s="33" t="s">
        <v>2037</v>
      </c>
      <c r="C343" s="119" t="s">
        <v>2421</v>
      </c>
      <c r="D343" s="119" t="s">
        <v>2419</v>
      </c>
      <c r="E343" s="33"/>
      <c r="F343" s="83" t="s">
        <v>2380</v>
      </c>
      <c r="G343" s="83" t="s">
        <v>1335</v>
      </c>
      <c r="H343" s="28" t="s">
        <v>935</v>
      </c>
      <c r="I343" s="33">
        <v>7397097692</v>
      </c>
      <c r="J343" s="33">
        <v>2023</v>
      </c>
    </row>
    <row r="344" spans="1:10" x14ac:dyDescent="0.25">
      <c r="A344" s="33" t="s">
        <v>2016</v>
      </c>
      <c r="B344" s="33" t="s">
        <v>2037</v>
      </c>
      <c r="C344" s="119" t="s">
        <v>2417</v>
      </c>
      <c r="D344" s="119" t="s">
        <v>2419</v>
      </c>
      <c r="E344" s="33"/>
      <c r="F344" s="83" t="s">
        <v>2381</v>
      </c>
      <c r="G344" s="83" t="s">
        <v>1335</v>
      </c>
      <c r="H344" s="28" t="s">
        <v>1680</v>
      </c>
      <c r="I344" s="33">
        <v>8459043865</v>
      </c>
      <c r="J344" s="33">
        <v>2023</v>
      </c>
    </row>
    <row r="345" spans="1:10" x14ac:dyDescent="0.25">
      <c r="A345" s="33" t="s">
        <v>1199</v>
      </c>
      <c r="B345" s="33" t="s">
        <v>2036</v>
      </c>
      <c r="C345" s="119" t="s">
        <v>2417</v>
      </c>
      <c r="D345" s="119" t="s">
        <v>2419</v>
      </c>
      <c r="E345" s="33"/>
      <c r="F345" s="83" t="s">
        <v>2382</v>
      </c>
      <c r="G345" s="83" t="s">
        <v>1335</v>
      </c>
      <c r="H345" s="28" t="s">
        <v>924</v>
      </c>
      <c r="I345" s="33">
        <v>9997930204</v>
      </c>
      <c r="J345" s="33">
        <v>2023</v>
      </c>
    </row>
    <row r="346" spans="1:10" x14ac:dyDescent="0.25">
      <c r="A346" s="33" t="s">
        <v>2017</v>
      </c>
      <c r="B346" s="33" t="s">
        <v>2036</v>
      </c>
      <c r="C346" s="119" t="s">
        <v>2423</v>
      </c>
      <c r="D346" s="119" t="s">
        <v>2419</v>
      </c>
      <c r="E346" s="33"/>
      <c r="F346" s="83" t="s">
        <v>2383</v>
      </c>
      <c r="G346" s="83" t="s">
        <v>1335</v>
      </c>
      <c r="H346" s="28" t="s">
        <v>927</v>
      </c>
      <c r="I346" s="33">
        <v>9845758919</v>
      </c>
      <c r="J346" s="33">
        <v>2023</v>
      </c>
    </row>
    <row r="347" spans="1:10" x14ac:dyDescent="0.25">
      <c r="A347" s="33" t="s">
        <v>1200</v>
      </c>
      <c r="B347" s="33" t="s">
        <v>2037</v>
      </c>
      <c r="C347" s="119" t="s">
        <v>2417</v>
      </c>
      <c r="D347" s="119" t="s">
        <v>2420</v>
      </c>
      <c r="E347" s="33"/>
      <c r="F347" s="83" t="s">
        <v>2384</v>
      </c>
      <c r="G347" s="83" t="s">
        <v>1335</v>
      </c>
      <c r="H347" s="28" t="s">
        <v>928</v>
      </c>
      <c r="I347" s="33">
        <v>6303449806</v>
      </c>
      <c r="J347" s="33">
        <v>2023</v>
      </c>
    </row>
    <row r="348" spans="1:10" x14ac:dyDescent="0.25">
      <c r="A348" s="33" t="s">
        <v>1201</v>
      </c>
      <c r="B348" s="33" t="s">
        <v>2036</v>
      </c>
      <c r="C348" s="119" t="s">
        <v>2417</v>
      </c>
      <c r="D348" s="119" t="s">
        <v>2426</v>
      </c>
      <c r="E348" s="33"/>
      <c r="F348" s="83" t="s">
        <v>2385</v>
      </c>
      <c r="G348" s="83" t="s">
        <v>1335</v>
      </c>
      <c r="H348" s="28" t="s">
        <v>929</v>
      </c>
      <c r="I348" s="33">
        <v>7736238592</v>
      </c>
      <c r="J348" s="33">
        <v>2023</v>
      </c>
    </row>
    <row r="349" spans="1:10" x14ac:dyDescent="0.25">
      <c r="A349" s="33" t="s">
        <v>1202</v>
      </c>
      <c r="B349" s="33" t="s">
        <v>2037</v>
      </c>
      <c r="C349" s="119" t="s">
        <v>2417</v>
      </c>
      <c r="D349" s="119" t="s">
        <v>2419</v>
      </c>
      <c r="E349" s="33"/>
      <c r="F349" s="83" t="s">
        <v>2386</v>
      </c>
      <c r="G349" s="83" t="s">
        <v>1335</v>
      </c>
      <c r="H349" s="28" t="s">
        <v>930</v>
      </c>
      <c r="I349" s="33">
        <v>9886527125</v>
      </c>
      <c r="J349" s="33">
        <v>2023</v>
      </c>
    </row>
    <row r="350" spans="1:10" x14ac:dyDescent="0.25">
      <c r="A350" s="33" t="s">
        <v>1203</v>
      </c>
      <c r="B350" s="33" t="s">
        <v>2037</v>
      </c>
      <c r="C350" s="119" t="s">
        <v>2417</v>
      </c>
      <c r="D350" s="119" t="s">
        <v>2419</v>
      </c>
      <c r="E350" s="33"/>
      <c r="F350" s="83" t="s">
        <v>2387</v>
      </c>
      <c r="G350" s="83" t="s">
        <v>1335</v>
      </c>
      <c r="H350" s="28" t="s">
        <v>931</v>
      </c>
      <c r="I350" s="33">
        <v>9731748589</v>
      </c>
      <c r="J350" s="33">
        <v>2023</v>
      </c>
    </row>
    <row r="351" spans="1:10" x14ac:dyDescent="0.25">
      <c r="A351" s="33" t="s">
        <v>2018</v>
      </c>
      <c r="B351" s="33" t="s">
        <v>2037</v>
      </c>
      <c r="C351" s="119" t="s">
        <v>2417</v>
      </c>
      <c r="D351" s="119" t="s">
        <v>2419</v>
      </c>
      <c r="E351" s="33"/>
      <c r="F351" s="83" t="s">
        <v>2388</v>
      </c>
      <c r="G351" s="83" t="s">
        <v>1335</v>
      </c>
      <c r="H351" s="28" t="s">
        <v>933</v>
      </c>
      <c r="I351" s="33">
        <v>6366331376</v>
      </c>
      <c r="J351" s="33">
        <v>2023</v>
      </c>
    </row>
    <row r="352" spans="1:10" x14ac:dyDescent="0.25">
      <c r="A352" s="33" t="s">
        <v>1204</v>
      </c>
      <c r="B352" s="33" t="s">
        <v>2037</v>
      </c>
      <c r="C352" s="119" t="s">
        <v>2417</v>
      </c>
      <c r="D352" s="119" t="s">
        <v>2426</v>
      </c>
      <c r="E352" s="33"/>
      <c r="F352" s="83" t="s">
        <v>2389</v>
      </c>
      <c r="G352" s="83" t="s">
        <v>1335</v>
      </c>
      <c r="H352" s="28" t="s">
        <v>934</v>
      </c>
      <c r="I352" s="33">
        <v>7034244060</v>
      </c>
      <c r="J352" s="33">
        <v>2023</v>
      </c>
    </row>
    <row r="353" spans="1:10" x14ac:dyDescent="0.25">
      <c r="A353" s="33" t="s">
        <v>2019</v>
      </c>
      <c r="B353" s="33" t="s">
        <v>2036</v>
      </c>
      <c r="C353" s="119" t="s">
        <v>2417</v>
      </c>
      <c r="D353" s="119" t="s">
        <v>2424</v>
      </c>
      <c r="E353" s="33"/>
      <c r="F353" s="83" t="s">
        <v>2390</v>
      </c>
      <c r="G353" s="83" t="s">
        <v>1335</v>
      </c>
      <c r="H353" s="28" t="s">
        <v>923</v>
      </c>
      <c r="I353" s="33">
        <v>9014944576</v>
      </c>
      <c r="J353" s="33">
        <v>2023</v>
      </c>
    </row>
    <row r="354" spans="1:10" x14ac:dyDescent="0.25">
      <c r="A354" s="33" t="s">
        <v>2020</v>
      </c>
      <c r="B354" s="33" t="s">
        <v>2037</v>
      </c>
      <c r="C354" s="119" t="s">
        <v>2432</v>
      </c>
      <c r="D354" s="119" t="s">
        <v>2419</v>
      </c>
      <c r="E354" s="33"/>
      <c r="F354" s="83" t="s">
        <v>2391</v>
      </c>
      <c r="G354" s="83" t="s">
        <v>1335</v>
      </c>
      <c r="H354" s="28" t="s">
        <v>936</v>
      </c>
      <c r="I354" s="33">
        <v>8296219345</v>
      </c>
      <c r="J354" s="33">
        <v>2023</v>
      </c>
    </row>
    <row r="355" spans="1:10" x14ac:dyDescent="0.25">
      <c r="A355" s="33" t="s">
        <v>1205</v>
      </c>
      <c r="B355" s="33" t="s">
        <v>2037</v>
      </c>
      <c r="C355" s="119" t="s">
        <v>2429</v>
      </c>
      <c r="D355" s="119" t="s">
        <v>2419</v>
      </c>
      <c r="E355" s="33"/>
      <c r="F355" s="83" t="s">
        <v>2392</v>
      </c>
      <c r="G355" s="83" t="s">
        <v>1335</v>
      </c>
      <c r="H355" s="28" t="s">
        <v>937</v>
      </c>
      <c r="I355" s="33">
        <v>9964672720</v>
      </c>
      <c r="J355" s="33">
        <v>2023</v>
      </c>
    </row>
    <row r="356" spans="1:10" x14ac:dyDescent="0.25">
      <c r="A356" s="33" t="s">
        <v>1206</v>
      </c>
      <c r="B356" s="33" t="s">
        <v>2037</v>
      </c>
      <c r="C356" s="119" t="s">
        <v>2417</v>
      </c>
      <c r="D356" s="119" t="s">
        <v>2419</v>
      </c>
      <c r="E356" s="33"/>
      <c r="F356" s="83" t="s">
        <v>2393</v>
      </c>
      <c r="G356" s="83" t="s">
        <v>1335</v>
      </c>
      <c r="H356" s="28" t="s">
        <v>938</v>
      </c>
      <c r="I356" s="33">
        <v>9900390347</v>
      </c>
      <c r="J356" s="33">
        <v>2023</v>
      </c>
    </row>
    <row r="357" spans="1:10" x14ac:dyDescent="0.25">
      <c r="A357" s="33" t="s">
        <v>2021</v>
      </c>
      <c r="B357" s="33" t="s">
        <v>2036</v>
      </c>
      <c r="C357" s="119" t="s">
        <v>2417</v>
      </c>
      <c r="D357" s="119" t="s">
        <v>2419</v>
      </c>
      <c r="E357" s="33" t="s">
        <v>2043</v>
      </c>
      <c r="F357" s="83" t="s">
        <v>2394</v>
      </c>
      <c r="G357" s="83" t="s">
        <v>1335</v>
      </c>
      <c r="H357" s="28" t="s">
        <v>925</v>
      </c>
      <c r="I357" s="33">
        <v>9342211984</v>
      </c>
      <c r="J357" s="33">
        <v>2023</v>
      </c>
    </row>
    <row r="358" spans="1:10" x14ac:dyDescent="0.25">
      <c r="A358" s="33" t="s">
        <v>2022</v>
      </c>
      <c r="B358" s="33" t="s">
        <v>2036</v>
      </c>
      <c r="C358" s="119" t="s">
        <v>2417</v>
      </c>
      <c r="D358" s="119" t="s">
        <v>2425</v>
      </c>
      <c r="E358" s="33"/>
      <c r="F358" s="83" t="s">
        <v>2395</v>
      </c>
      <c r="G358" s="83" t="s">
        <v>1335</v>
      </c>
      <c r="H358" s="28" t="s">
        <v>932</v>
      </c>
      <c r="I358" s="33"/>
      <c r="J358" s="33">
        <v>2023</v>
      </c>
    </row>
    <row r="359" spans="1:10" x14ac:dyDescent="0.25">
      <c r="A359" s="33" t="s">
        <v>2023</v>
      </c>
      <c r="B359" s="33" t="s">
        <v>2036</v>
      </c>
      <c r="C359" s="119" t="s">
        <v>2417</v>
      </c>
      <c r="D359" s="119" t="s">
        <v>2439</v>
      </c>
      <c r="E359" s="33"/>
      <c r="F359" s="83" t="s">
        <v>2396</v>
      </c>
      <c r="G359" s="83" t="s">
        <v>1335</v>
      </c>
      <c r="H359" s="28" t="s">
        <v>922</v>
      </c>
      <c r="I359" s="33">
        <v>9340348733</v>
      </c>
      <c r="J359" s="33">
        <v>2023</v>
      </c>
    </row>
    <row r="360" spans="1:10" x14ac:dyDescent="0.25">
      <c r="A360" s="33" t="s">
        <v>2024</v>
      </c>
      <c r="B360" s="33" t="s">
        <v>2036</v>
      </c>
      <c r="C360" s="119" t="s">
        <v>2417</v>
      </c>
      <c r="D360" s="119" t="s">
        <v>2419</v>
      </c>
      <c r="E360" s="33"/>
      <c r="F360" s="83" t="s">
        <v>2397</v>
      </c>
      <c r="G360" s="83" t="s">
        <v>1335</v>
      </c>
      <c r="H360" s="28" t="s">
        <v>926</v>
      </c>
      <c r="I360" s="33">
        <v>8095638780</v>
      </c>
      <c r="J360" s="33">
        <v>2023</v>
      </c>
    </row>
    <row r="361" spans="1:10" x14ac:dyDescent="0.25">
      <c r="A361" s="33" t="s">
        <v>2025</v>
      </c>
      <c r="B361" s="33" t="s">
        <v>2036</v>
      </c>
      <c r="C361" s="119" t="s">
        <v>2417</v>
      </c>
      <c r="D361" s="119" t="s">
        <v>2439</v>
      </c>
      <c r="E361" s="33"/>
      <c r="F361" s="83" t="s">
        <v>2398</v>
      </c>
      <c r="G361" s="83" t="s">
        <v>1335</v>
      </c>
      <c r="H361" s="28" t="s">
        <v>917</v>
      </c>
      <c r="I361" s="33">
        <v>9302446075</v>
      </c>
      <c r="J361" s="33">
        <v>2023</v>
      </c>
    </row>
    <row r="362" spans="1:10" x14ac:dyDescent="0.25">
      <c r="A362" s="33" t="s">
        <v>2026</v>
      </c>
      <c r="B362" s="33" t="s">
        <v>2036</v>
      </c>
      <c r="C362" s="119" t="s">
        <v>2417</v>
      </c>
      <c r="D362" s="119" t="s">
        <v>2430</v>
      </c>
      <c r="E362" s="33"/>
      <c r="F362" s="83" t="s">
        <v>2399</v>
      </c>
      <c r="G362" s="83" t="s">
        <v>1335</v>
      </c>
      <c r="H362" s="28" t="s">
        <v>939</v>
      </c>
      <c r="I362" s="33">
        <v>9528252462</v>
      </c>
      <c r="J362" s="33">
        <v>2023</v>
      </c>
    </row>
    <row r="363" spans="1:10" x14ac:dyDescent="0.25">
      <c r="A363" s="33" t="s">
        <v>2027</v>
      </c>
      <c r="B363" s="33" t="s">
        <v>2036</v>
      </c>
      <c r="C363" s="119" t="s">
        <v>2421</v>
      </c>
      <c r="D363" s="119" t="s">
        <v>2425</v>
      </c>
      <c r="E363" s="33"/>
      <c r="F363" s="83" t="s">
        <v>2400</v>
      </c>
      <c r="G363" s="83" t="s">
        <v>1335</v>
      </c>
      <c r="H363" s="28" t="s">
        <v>940</v>
      </c>
      <c r="I363" s="33">
        <v>9883118486</v>
      </c>
      <c r="J363" s="33">
        <v>2023</v>
      </c>
    </row>
    <row r="364" spans="1:10" x14ac:dyDescent="0.25">
      <c r="A364" s="33" t="s">
        <v>2028</v>
      </c>
      <c r="B364" s="33" t="s">
        <v>2036</v>
      </c>
      <c r="C364" s="119" t="s">
        <v>2417</v>
      </c>
      <c r="D364" s="119" t="s">
        <v>2424</v>
      </c>
      <c r="E364" s="33"/>
      <c r="F364" s="83" t="s">
        <v>2401</v>
      </c>
      <c r="G364" s="83" t="s">
        <v>1335</v>
      </c>
      <c r="H364" s="28" t="s">
        <v>941</v>
      </c>
      <c r="I364" s="33">
        <v>9603503341</v>
      </c>
      <c r="J364" s="33">
        <v>2023</v>
      </c>
    </row>
    <row r="365" spans="1:10" x14ac:dyDescent="0.25">
      <c r="A365" s="33" t="s">
        <v>2029</v>
      </c>
      <c r="B365" s="33" t="s">
        <v>2037</v>
      </c>
      <c r="C365" s="119" t="s">
        <v>2417</v>
      </c>
      <c r="D365" s="119" t="s">
        <v>2419</v>
      </c>
      <c r="E365" s="33"/>
      <c r="F365" s="83" t="s">
        <v>2402</v>
      </c>
      <c r="G365" s="83" t="s">
        <v>1335</v>
      </c>
      <c r="H365" s="28" t="s">
        <v>942</v>
      </c>
      <c r="I365" s="33">
        <v>8073488063</v>
      </c>
      <c r="J365" s="33">
        <v>2023</v>
      </c>
    </row>
    <row r="366" spans="1:10" x14ac:dyDescent="0.25">
      <c r="A366" s="33" t="s">
        <v>2030</v>
      </c>
      <c r="B366" s="33" t="s">
        <v>2037</v>
      </c>
      <c r="C366" s="119" t="s">
        <v>2417</v>
      </c>
      <c r="D366" s="119" t="s">
        <v>2419</v>
      </c>
      <c r="E366" s="33"/>
      <c r="F366" s="83" t="s">
        <v>2403</v>
      </c>
      <c r="G366" s="83" t="s">
        <v>1335</v>
      </c>
      <c r="H366" s="28" t="s">
        <v>943</v>
      </c>
      <c r="I366" s="33">
        <v>8660310136</v>
      </c>
      <c r="J366" s="33">
        <v>2023</v>
      </c>
    </row>
    <row r="367" spans="1:10" x14ac:dyDescent="0.25">
      <c r="A367" s="33" t="s">
        <v>2031</v>
      </c>
      <c r="B367" s="33" t="s">
        <v>2037</v>
      </c>
      <c r="C367" s="119" t="s">
        <v>2421</v>
      </c>
      <c r="D367" s="119" t="s">
        <v>2419</v>
      </c>
      <c r="E367" s="33"/>
      <c r="F367" s="83" t="s">
        <v>2404</v>
      </c>
      <c r="G367" s="83" t="s">
        <v>1335</v>
      </c>
      <c r="H367" s="28" t="s">
        <v>947</v>
      </c>
      <c r="I367" s="33">
        <v>8073862664</v>
      </c>
      <c r="J367" s="33">
        <v>2023</v>
      </c>
    </row>
    <row r="368" spans="1:10" x14ac:dyDescent="0.25">
      <c r="A368" s="33" t="s">
        <v>2032</v>
      </c>
      <c r="B368" s="33" t="s">
        <v>2036</v>
      </c>
      <c r="C368" s="119" t="s">
        <v>2417</v>
      </c>
      <c r="D368" s="119" t="s">
        <v>2419</v>
      </c>
      <c r="E368" s="33"/>
      <c r="F368" s="83" t="s">
        <v>2405</v>
      </c>
      <c r="G368" s="83" t="s">
        <v>1335</v>
      </c>
      <c r="H368" s="28" t="s">
        <v>944</v>
      </c>
      <c r="I368" s="33">
        <v>9019982707</v>
      </c>
      <c r="J368" s="33">
        <v>2023</v>
      </c>
    </row>
    <row r="369" spans="1:10" x14ac:dyDescent="0.25">
      <c r="A369" s="33" t="s">
        <v>2033</v>
      </c>
      <c r="B369" s="33" t="s">
        <v>2037</v>
      </c>
      <c r="C369" s="119" t="s">
        <v>2417</v>
      </c>
      <c r="D369" s="119" t="s">
        <v>2419</v>
      </c>
      <c r="E369" s="33"/>
      <c r="F369" s="83" t="s">
        <v>2406</v>
      </c>
      <c r="G369" s="83" t="s">
        <v>1335</v>
      </c>
      <c r="H369" s="28" t="s">
        <v>1681</v>
      </c>
      <c r="I369" s="33">
        <v>8075422413</v>
      </c>
      <c r="J369" s="33">
        <v>2023</v>
      </c>
    </row>
    <row r="370" spans="1:10" x14ac:dyDescent="0.25">
      <c r="A370" s="33" t="s">
        <v>2034</v>
      </c>
      <c r="B370" s="33" t="s">
        <v>2037</v>
      </c>
      <c r="C370" s="119" t="s">
        <v>2423</v>
      </c>
      <c r="D370" s="119" t="s">
        <v>2419</v>
      </c>
      <c r="E370" s="33"/>
      <c r="F370" s="83" t="s">
        <v>2407</v>
      </c>
      <c r="G370" s="83" t="s">
        <v>1335</v>
      </c>
      <c r="H370" s="28" t="s">
        <v>945</v>
      </c>
      <c r="I370" s="33">
        <v>9008901100</v>
      </c>
      <c r="J370" s="33">
        <v>2023</v>
      </c>
    </row>
    <row r="371" spans="1:10" x14ac:dyDescent="0.25">
      <c r="A371" s="33" t="s">
        <v>2035</v>
      </c>
      <c r="B371" s="33" t="s">
        <v>2037</v>
      </c>
      <c r="C371" s="119" t="s">
        <v>2423</v>
      </c>
      <c r="D371" s="119" t="s">
        <v>2419</v>
      </c>
      <c r="E371" s="33"/>
      <c r="F371" s="83" t="s">
        <v>2408</v>
      </c>
      <c r="G371" s="83" t="s">
        <v>1335</v>
      </c>
      <c r="H371" s="28" t="s">
        <v>946</v>
      </c>
      <c r="I371" s="33">
        <v>9380427745</v>
      </c>
      <c r="J371" s="33">
        <v>2023</v>
      </c>
    </row>
  </sheetData>
  <mergeCells count="1">
    <mergeCell ref="A2:J2"/>
  </mergeCells>
  <conditionalFormatting sqref="A14">
    <cfRule type="duplicateValues" dxfId="17" priority="9"/>
  </conditionalFormatting>
  <conditionalFormatting sqref="A15:A253 A4:A13 A362:A371">
    <cfRule type="duplicateValues" dxfId="16" priority="10"/>
  </conditionalFormatting>
  <conditionalFormatting sqref="A327">
    <cfRule type="duplicateValues" dxfId="15" priority="5"/>
    <cfRule type="duplicateValues" dxfId="14" priority="6"/>
    <cfRule type="duplicateValues" dxfId="13" priority="7"/>
  </conditionalFormatting>
  <conditionalFormatting sqref="A328">
    <cfRule type="duplicateValues" dxfId="12" priority="2"/>
    <cfRule type="duplicateValues" dxfId="11" priority="3"/>
    <cfRule type="duplicateValues" dxfId="10" priority="4"/>
  </conditionalFormatting>
  <conditionalFormatting sqref="A329:A334 A254:A326">
    <cfRule type="duplicateValues" dxfId="9" priority="8"/>
  </conditionalFormatting>
  <conditionalFormatting sqref="A335:A360">
    <cfRule type="duplicateValues" dxfId="8" priority="1"/>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4"/>
  <sheetViews>
    <sheetView zoomScaleNormal="100" workbookViewId="0">
      <selection activeCell="J11" sqref="J11"/>
    </sheetView>
  </sheetViews>
  <sheetFormatPr defaultColWidth="30.42578125" defaultRowHeight="15" x14ac:dyDescent="0.25"/>
  <cols>
    <col min="1" max="1" width="21.7109375" customWidth="1"/>
    <col min="2" max="2" width="20.42578125" customWidth="1"/>
    <col min="3" max="3" width="14.28515625" customWidth="1"/>
    <col min="4" max="4" width="13.42578125" customWidth="1"/>
    <col min="5" max="5" width="10.7109375" customWidth="1"/>
    <col min="6" max="6" width="9" customWidth="1"/>
    <col min="7" max="7" width="12.42578125" customWidth="1"/>
    <col min="8" max="8" width="17.28515625" customWidth="1"/>
  </cols>
  <sheetData>
    <row r="1" spans="1:8" ht="33.75" customHeight="1" x14ac:dyDescent="0.25">
      <c r="A1" s="247" t="s">
        <v>143</v>
      </c>
      <c r="B1" s="247"/>
      <c r="C1" s="247"/>
      <c r="D1" s="247"/>
      <c r="E1" s="247"/>
      <c r="F1" s="247"/>
      <c r="G1" s="247"/>
    </row>
    <row r="2" spans="1:8" s="6" customFormat="1" ht="49.5" customHeight="1" x14ac:dyDescent="0.25">
      <c r="A2" s="7" t="s">
        <v>145</v>
      </c>
      <c r="B2" s="7" t="s">
        <v>144</v>
      </c>
      <c r="C2" s="7" t="s">
        <v>14</v>
      </c>
      <c r="D2" s="7" t="s">
        <v>13</v>
      </c>
      <c r="E2" s="7" t="s">
        <v>58</v>
      </c>
      <c r="F2" s="7" t="s">
        <v>15</v>
      </c>
      <c r="G2" s="7" t="s">
        <v>106</v>
      </c>
      <c r="H2" s="23" t="s">
        <v>60</v>
      </c>
    </row>
    <row r="3" spans="1:8" ht="150" x14ac:dyDescent="0.25">
      <c r="A3" s="22" t="s">
        <v>1432</v>
      </c>
      <c r="B3" s="22" t="s">
        <v>1433</v>
      </c>
      <c r="C3" s="32" t="s">
        <v>1434</v>
      </c>
      <c r="D3" s="32">
        <v>2023</v>
      </c>
      <c r="E3" s="32">
        <v>100000</v>
      </c>
      <c r="F3" s="32" t="s">
        <v>1435</v>
      </c>
      <c r="G3" s="22" t="s">
        <v>1436</v>
      </c>
      <c r="H3" s="22" t="s">
        <v>1437</v>
      </c>
    </row>
    <row r="4" spans="1:8" ht="45" x14ac:dyDescent="0.25">
      <c r="A4" s="22" t="s">
        <v>2644</v>
      </c>
      <c r="B4" s="32" t="s">
        <v>2645</v>
      </c>
      <c r="C4" s="32" t="s">
        <v>1434</v>
      </c>
      <c r="D4" s="32">
        <v>2019</v>
      </c>
      <c r="E4" s="32">
        <v>250000</v>
      </c>
      <c r="F4" s="32" t="s">
        <v>1435</v>
      </c>
      <c r="G4" s="32" t="s">
        <v>2646</v>
      </c>
      <c r="H4" s="32" t="s">
        <v>1437</v>
      </c>
    </row>
    <row r="5" spans="1:8" ht="45" x14ac:dyDescent="0.25">
      <c r="A5" s="78" t="s">
        <v>2647</v>
      </c>
      <c r="B5" s="1" t="s">
        <v>1477</v>
      </c>
      <c r="C5" s="1" t="s">
        <v>1434</v>
      </c>
      <c r="D5" s="32">
        <v>2019</v>
      </c>
      <c r="E5" s="32">
        <v>250000</v>
      </c>
      <c r="F5" s="32" t="s">
        <v>1435</v>
      </c>
      <c r="G5" s="32" t="s">
        <v>2648</v>
      </c>
      <c r="H5" s="32" t="s">
        <v>1437</v>
      </c>
    </row>
    <row r="6" spans="1:8" ht="60" x14ac:dyDescent="0.25">
      <c r="A6" s="78" t="s">
        <v>2649</v>
      </c>
      <c r="B6" s="1" t="s">
        <v>1477</v>
      </c>
      <c r="C6" s="1" t="s">
        <v>1434</v>
      </c>
      <c r="D6" s="32">
        <v>2019</v>
      </c>
      <c r="E6" s="32">
        <v>250000</v>
      </c>
      <c r="F6" s="32" t="s">
        <v>1435</v>
      </c>
      <c r="G6" s="32" t="s">
        <v>2648</v>
      </c>
      <c r="H6" s="32" t="s">
        <v>1437</v>
      </c>
    </row>
    <row r="7" spans="1:8" ht="30" x14ac:dyDescent="0.25">
      <c r="A7" s="78" t="s">
        <v>2650</v>
      </c>
      <c r="B7" s="1" t="s">
        <v>1522</v>
      </c>
      <c r="C7" s="1" t="s">
        <v>1434</v>
      </c>
      <c r="D7" s="32">
        <v>2019</v>
      </c>
      <c r="E7" s="32">
        <v>250000</v>
      </c>
      <c r="F7" s="32" t="s">
        <v>1435</v>
      </c>
      <c r="G7" s="32" t="s">
        <v>2651</v>
      </c>
      <c r="H7" s="32" t="s">
        <v>1437</v>
      </c>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sheetData>
  <mergeCells count="1">
    <mergeCell ref="A1:G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51"/>
  <sheetViews>
    <sheetView topLeftCell="A49" zoomScale="110" zoomScaleNormal="110" workbookViewId="0">
      <selection activeCell="C4" sqref="C4"/>
    </sheetView>
  </sheetViews>
  <sheetFormatPr defaultColWidth="18.5703125" defaultRowHeight="15" x14ac:dyDescent="0.25"/>
  <cols>
    <col min="1" max="1" width="14.7109375" customWidth="1"/>
    <col min="2" max="2" width="29.5703125" customWidth="1"/>
    <col min="3" max="3" width="18.28515625" customWidth="1"/>
    <col min="4" max="4" width="16.7109375" customWidth="1"/>
    <col min="5" max="5" width="26.42578125" customWidth="1"/>
    <col min="6" max="6" width="11.42578125" customWidth="1"/>
  </cols>
  <sheetData>
    <row r="1" spans="1:6" ht="48.75" customHeight="1" x14ac:dyDescent="0.25">
      <c r="A1" s="248" t="s">
        <v>146</v>
      </c>
      <c r="B1" s="248"/>
      <c r="C1" s="248"/>
      <c r="D1" s="248"/>
      <c r="E1" s="249"/>
    </row>
    <row r="2" spans="1:6" ht="30" x14ac:dyDescent="0.25">
      <c r="A2" s="2" t="s">
        <v>1</v>
      </c>
      <c r="B2" s="4" t="s">
        <v>105</v>
      </c>
      <c r="C2" s="4" t="s">
        <v>80</v>
      </c>
      <c r="D2" s="2" t="s">
        <v>17</v>
      </c>
      <c r="E2" s="4" t="s">
        <v>16</v>
      </c>
      <c r="F2" s="4" t="s">
        <v>2652</v>
      </c>
    </row>
    <row r="3" spans="1:6" ht="45" x14ac:dyDescent="0.25">
      <c r="A3" s="124">
        <v>2019</v>
      </c>
      <c r="B3" s="20" t="s">
        <v>2504</v>
      </c>
      <c r="C3" s="125">
        <v>30</v>
      </c>
      <c r="D3" s="126">
        <v>43610</v>
      </c>
      <c r="E3" s="127"/>
      <c r="F3" s="124">
        <v>1</v>
      </c>
    </row>
    <row r="4" spans="1:6" ht="30" x14ac:dyDescent="0.25">
      <c r="A4" s="124">
        <v>2019</v>
      </c>
      <c r="B4" s="20" t="s">
        <v>2505</v>
      </c>
      <c r="C4" s="125">
        <v>30</v>
      </c>
      <c r="D4" s="126">
        <v>43611</v>
      </c>
      <c r="E4" s="127"/>
      <c r="F4" s="170">
        <v>2</v>
      </c>
    </row>
    <row r="5" spans="1:6" ht="30" x14ac:dyDescent="0.25">
      <c r="A5" s="124">
        <v>2019</v>
      </c>
      <c r="B5" s="20" t="s">
        <v>2506</v>
      </c>
      <c r="C5" s="125">
        <v>30</v>
      </c>
      <c r="D5" s="126">
        <v>43611</v>
      </c>
      <c r="E5" s="127"/>
      <c r="F5" s="170">
        <v>3</v>
      </c>
    </row>
    <row r="6" spans="1:6" ht="30" x14ac:dyDescent="0.25">
      <c r="A6" s="124">
        <v>2019</v>
      </c>
      <c r="B6" s="20" t="s">
        <v>2507</v>
      </c>
      <c r="C6" s="125">
        <v>30</v>
      </c>
      <c r="D6" s="126">
        <v>43611</v>
      </c>
      <c r="E6" s="127"/>
      <c r="F6" s="124">
        <v>4</v>
      </c>
    </row>
    <row r="7" spans="1:6" ht="45" x14ac:dyDescent="0.25">
      <c r="A7" s="124">
        <v>2019</v>
      </c>
      <c r="B7" s="20" t="s">
        <v>2508</v>
      </c>
      <c r="C7" s="125">
        <v>30</v>
      </c>
      <c r="D7" s="126">
        <v>43630</v>
      </c>
      <c r="E7" s="127"/>
      <c r="F7" s="170">
        <v>5</v>
      </c>
    </row>
    <row r="8" spans="1:6" ht="45" x14ac:dyDescent="0.25">
      <c r="A8" s="125">
        <v>2020</v>
      </c>
      <c r="B8" s="128" t="s">
        <v>2509</v>
      </c>
      <c r="C8" s="125">
        <v>25</v>
      </c>
      <c r="D8" s="129">
        <v>43888</v>
      </c>
      <c r="E8" s="125"/>
      <c r="F8" s="170">
        <v>6</v>
      </c>
    </row>
    <row r="9" spans="1:6" ht="60" x14ac:dyDescent="0.25">
      <c r="A9" s="124">
        <v>2020</v>
      </c>
      <c r="B9" s="128" t="s">
        <v>2510</v>
      </c>
      <c r="C9" s="125">
        <v>30</v>
      </c>
      <c r="D9" s="126">
        <v>44009</v>
      </c>
      <c r="E9" s="130"/>
      <c r="F9" s="170">
        <v>7</v>
      </c>
    </row>
    <row r="10" spans="1:6" ht="45" x14ac:dyDescent="0.25">
      <c r="A10" s="124">
        <v>2020</v>
      </c>
      <c r="B10" s="20" t="s">
        <v>2511</v>
      </c>
      <c r="C10" s="125">
        <v>30</v>
      </c>
      <c r="D10" s="129">
        <v>44033</v>
      </c>
      <c r="E10" s="130"/>
      <c r="F10" s="124">
        <v>8</v>
      </c>
    </row>
    <row r="11" spans="1:6" ht="45" x14ac:dyDescent="0.25">
      <c r="A11" s="124">
        <v>2020</v>
      </c>
      <c r="B11" s="20" t="s">
        <v>2511</v>
      </c>
      <c r="C11" s="125">
        <v>30</v>
      </c>
      <c r="D11" s="129" t="s">
        <v>2512</v>
      </c>
      <c r="E11" s="130"/>
      <c r="F11" s="170">
        <v>9</v>
      </c>
    </row>
    <row r="12" spans="1:6" ht="30" x14ac:dyDescent="0.25">
      <c r="A12" s="125">
        <v>2020</v>
      </c>
      <c r="B12" s="128" t="s">
        <v>2513</v>
      </c>
      <c r="C12" s="125">
        <v>30</v>
      </c>
      <c r="D12" s="129">
        <v>44068</v>
      </c>
      <c r="E12" s="125"/>
      <c r="F12" s="170">
        <v>10</v>
      </c>
    </row>
    <row r="13" spans="1:6" ht="45" x14ac:dyDescent="0.25">
      <c r="A13" s="124">
        <v>2021</v>
      </c>
      <c r="B13" s="20" t="s">
        <v>2514</v>
      </c>
      <c r="C13" s="125">
        <v>30</v>
      </c>
      <c r="D13" s="126">
        <v>44253</v>
      </c>
      <c r="E13" s="127"/>
      <c r="F13" s="124">
        <v>11</v>
      </c>
    </row>
    <row r="14" spans="1:6" ht="90" x14ac:dyDescent="0.25">
      <c r="A14" s="124">
        <v>2021</v>
      </c>
      <c r="B14" s="20" t="s">
        <v>2515</v>
      </c>
      <c r="C14" s="125">
        <v>30</v>
      </c>
      <c r="D14" s="126">
        <v>44254</v>
      </c>
      <c r="E14" s="127"/>
      <c r="F14" s="124">
        <v>12</v>
      </c>
    </row>
    <row r="15" spans="1:6" ht="90" x14ac:dyDescent="0.25">
      <c r="A15" s="124">
        <v>2021</v>
      </c>
      <c r="B15" s="20" t="s">
        <v>2516</v>
      </c>
      <c r="C15" s="125">
        <v>29</v>
      </c>
      <c r="D15" s="126">
        <v>44254</v>
      </c>
      <c r="E15" s="127"/>
      <c r="F15" s="124">
        <v>13</v>
      </c>
    </row>
    <row r="16" spans="1:6" ht="45" x14ac:dyDescent="0.25">
      <c r="A16" s="124">
        <v>2021</v>
      </c>
      <c r="B16" s="20" t="s">
        <v>2517</v>
      </c>
      <c r="C16" s="125">
        <v>30</v>
      </c>
      <c r="D16" s="126">
        <v>44282</v>
      </c>
      <c r="E16" s="127"/>
      <c r="F16" s="124">
        <v>14</v>
      </c>
    </row>
    <row r="17" spans="1:6" ht="45" x14ac:dyDescent="0.25">
      <c r="A17" s="124">
        <v>2021</v>
      </c>
      <c r="B17" s="20" t="s">
        <v>1454</v>
      </c>
      <c r="C17" s="125">
        <v>30</v>
      </c>
      <c r="D17" s="126">
        <v>44331</v>
      </c>
      <c r="E17" s="130"/>
      <c r="F17" s="171">
        <v>15</v>
      </c>
    </row>
    <row r="18" spans="1:6" ht="45" x14ac:dyDescent="0.25">
      <c r="A18" s="124">
        <v>2021</v>
      </c>
      <c r="B18" s="20" t="s">
        <v>2518</v>
      </c>
      <c r="C18" s="125">
        <v>30</v>
      </c>
      <c r="D18" s="126">
        <v>44335</v>
      </c>
      <c r="E18" s="130"/>
      <c r="F18" s="171">
        <v>16</v>
      </c>
    </row>
    <row r="19" spans="1:6" ht="45" x14ac:dyDescent="0.25">
      <c r="A19" s="124">
        <v>2021</v>
      </c>
      <c r="B19" s="20" t="s">
        <v>1449</v>
      </c>
      <c r="C19" s="124">
        <v>29</v>
      </c>
      <c r="D19" s="126">
        <v>44457</v>
      </c>
      <c r="E19" s="130"/>
      <c r="F19" s="124">
        <v>17</v>
      </c>
    </row>
    <row r="20" spans="1:6" ht="30" x14ac:dyDescent="0.25">
      <c r="A20" s="124">
        <v>2021</v>
      </c>
      <c r="B20" s="20" t="s">
        <v>2519</v>
      </c>
      <c r="C20" s="124">
        <v>30</v>
      </c>
      <c r="D20" s="126">
        <v>44492</v>
      </c>
      <c r="E20" s="130"/>
      <c r="F20" s="124">
        <v>18</v>
      </c>
    </row>
    <row r="21" spans="1:6" ht="60" x14ac:dyDescent="0.25">
      <c r="A21" s="125">
        <v>2022</v>
      </c>
      <c r="B21" s="128" t="s">
        <v>2520</v>
      </c>
      <c r="C21" s="125">
        <v>50</v>
      </c>
      <c r="D21" s="129">
        <v>44617</v>
      </c>
      <c r="E21" s="125"/>
      <c r="F21" s="124">
        <v>19</v>
      </c>
    </row>
    <row r="22" spans="1:6" ht="30" x14ac:dyDescent="0.25">
      <c r="A22" s="124">
        <v>2022</v>
      </c>
      <c r="B22" s="20" t="s">
        <v>1447</v>
      </c>
      <c r="C22" s="124">
        <v>20</v>
      </c>
      <c r="D22" s="126">
        <v>44722</v>
      </c>
      <c r="E22" s="130"/>
      <c r="F22" s="170">
        <v>20</v>
      </c>
    </row>
    <row r="23" spans="1:6" ht="45" x14ac:dyDescent="0.25">
      <c r="A23" s="124">
        <v>2022</v>
      </c>
      <c r="B23" s="20" t="s">
        <v>1443</v>
      </c>
      <c r="C23" s="124">
        <v>29</v>
      </c>
      <c r="D23" s="126">
        <v>44744</v>
      </c>
      <c r="E23" s="130"/>
      <c r="F23" s="124">
        <v>21</v>
      </c>
    </row>
    <row r="24" spans="1:6" ht="45" x14ac:dyDescent="0.25">
      <c r="A24" s="124">
        <v>2022</v>
      </c>
      <c r="B24" s="20" t="s">
        <v>1445</v>
      </c>
      <c r="C24" s="124">
        <v>29</v>
      </c>
      <c r="D24" s="126">
        <v>44870</v>
      </c>
      <c r="E24" s="128"/>
      <c r="F24" s="124">
        <v>22</v>
      </c>
    </row>
    <row r="25" spans="1:6" ht="30" x14ac:dyDescent="0.25">
      <c r="A25" s="125">
        <v>2023</v>
      </c>
      <c r="B25" s="128" t="s">
        <v>2521</v>
      </c>
      <c r="C25" s="125">
        <v>50</v>
      </c>
      <c r="D25" s="131">
        <v>44981</v>
      </c>
      <c r="E25" s="125"/>
      <c r="F25" s="170">
        <v>23</v>
      </c>
    </row>
    <row r="26" spans="1:6" ht="45" x14ac:dyDescent="0.25">
      <c r="A26" s="125">
        <v>2023</v>
      </c>
      <c r="B26" s="128" t="s">
        <v>2522</v>
      </c>
      <c r="C26" s="125">
        <v>50</v>
      </c>
      <c r="D26" s="132">
        <v>44982</v>
      </c>
      <c r="E26" s="125"/>
      <c r="F26" s="170">
        <v>24</v>
      </c>
    </row>
    <row r="27" spans="1:6" ht="45" x14ac:dyDescent="0.25">
      <c r="A27" s="124">
        <v>2023</v>
      </c>
      <c r="B27" s="20" t="s">
        <v>2523</v>
      </c>
      <c r="C27" s="124">
        <v>25</v>
      </c>
      <c r="D27" s="126">
        <v>45108</v>
      </c>
      <c r="E27" s="130"/>
      <c r="F27" s="170">
        <v>25</v>
      </c>
    </row>
    <row r="28" spans="1:6" ht="45" x14ac:dyDescent="0.25">
      <c r="A28" s="124">
        <v>2023</v>
      </c>
      <c r="B28" s="20" t="s">
        <v>2524</v>
      </c>
      <c r="C28" s="124">
        <v>25</v>
      </c>
      <c r="D28" s="124" t="s">
        <v>1441</v>
      </c>
      <c r="E28" s="128"/>
      <c r="F28" s="170">
        <v>26</v>
      </c>
    </row>
    <row r="29" spans="1:6" ht="30" x14ac:dyDescent="0.25">
      <c r="A29" s="124">
        <v>2024</v>
      </c>
      <c r="B29" s="20" t="s">
        <v>2525</v>
      </c>
      <c r="C29" s="124">
        <v>50</v>
      </c>
      <c r="D29" s="131">
        <v>45345</v>
      </c>
      <c r="E29" s="133"/>
      <c r="F29" s="170">
        <v>27</v>
      </c>
    </row>
    <row r="30" spans="1:6" ht="45" x14ac:dyDescent="0.25">
      <c r="A30" s="124">
        <v>2024</v>
      </c>
      <c r="B30" s="20" t="s">
        <v>2526</v>
      </c>
      <c r="C30" s="124">
        <v>50</v>
      </c>
      <c r="D30" s="131">
        <v>45345</v>
      </c>
      <c r="E30" s="133"/>
      <c r="F30" s="170">
        <v>28</v>
      </c>
    </row>
    <row r="31" spans="1:6" ht="45" x14ac:dyDescent="0.25">
      <c r="A31" s="124">
        <v>2024</v>
      </c>
      <c r="B31" s="20" t="s">
        <v>2527</v>
      </c>
      <c r="C31" s="124">
        <v>50</v>
      </c>
      <c r="D31" s="131">
        <v>45346</v>
      </c>
      <c r="E31" s="133"/>
      <c r="F31" s="170">
        <v>29</v>
      </c>
    </row>
    <row r="32" spans="1:6" ht="30" x14ac:dyDescent="0.25">
      <c r="A32" s="124">
        <v>2021</v>
      </c>
      <c r="B32" s="20" t="s">
        <v>2528</v>
      </c>
      <c r="C32" s="124">
        <v>200</v>
      </c>
      <c r="D32" s="126" t="s">
        <v>1452</v>
      </c>
      <c r="E32" s="128"/>
      <c r="F32" s="171">
        <v>30</v>
      </c>
    </row>
    <row r="33" spans="1:6" ht="60" x14ac:dyDescent="0.25">
      <c r="A33" s="124">
        <v>2023</v>
      </c>
      <c r="B33" s="20" t="s">
        <v>1438</v>
      </c>
      <c r="C33" s="124">
        <v>49</v>
      </c>
      <c r="D33" s="126">
        <v>45059</v>
      </c>
      <c r="E33" s="130"/>
      <c r="F33" s="170">
        <v>31</v>
      </c>
    </row>
    <row r="34" spans="1:6" ht="45" x14ac:dyDescent="0.25">
      <c r="A34" s="124">
        <v>2021</v>
      </c>
      <c r="B34" s="20" t="s">
        <v>2529</v>
      </c>
      <c r="C34" s="125">
        <v>30</v>
      </c>
      <c r="D34" s="126">
        <v>44247</v>
      </c>
      <c r="E34" s="127"/>
      <c r="F34" s="124">
        <v>32</v>
      </c>
    </row>
    <row r="35" spans="1:6" ht="30" x14ac:dyDescent="0.25">
      <c r="A35" s="134">
        <v>2022</v>
      </c>
      <c r="B35" s="128" t="s">
        <v>2530</v>
      </c>
      <c r="C35" s="134">
        <v>30</v>
      </c>
      <c r="D35" s="135">
        <v>44617</v>
      </c>
      <c r="E35" s="134"/>
      <c r="F35" s="170">
        <v>33</v>
      </c>
    </row>
    <row r="36" spans="1:6" ht="45" x14ac:dyDescent="0.25">
      <c r="A36" s="134">
        <v>2022</v>
      </c>
      <c r="B36" s="128" t="s">
        <v>2531</v>
      </c>
      <c r="C36" s="134">
        <v>30</v>
      </c>
      <c r="D36" s="135">
        <v>44617</v>
      </c>
      <c r="E36" s="134"/>
      <c r="F36" s="170">
        <v>34</v>
      </c>
    </row>
    <row r="37" spans="1:6" ht="45" x14ac:dyDescent="0.25">
      <c r="A37" s="134">
        <v>2022</v>
      </c>
      <c r="B37" s="128" t="s">
        <v>2532</v>
      </c>
      <c r="C37" s="134">
        <v>30</v>
      </c>
      <c r="D37" s="135">
        <v>44618</v>
      </c>
      <c r="E37" s="134"/>
      <c r="F37" s="170">
        <v>35</v>
      </c>
    </row>
    <row r="38" spans="1:6" ht="30" x14ac:dyDescent="0.25">
      <c r="A38" s="134">
        <v>2022</v>
      </c>
      <c r="B38" s="128" t="s">
        <v>2533</v>
      </c>
      <c r="C38" s="134">
        <v>30</v>
      </c>
      <c r="D38" s="135">
        <v>44618</v>
      </c>
      <c r="E38" s="125"/>
      <c r="F38" s="170">
        <v>36</v>
      </c>
    </row>
    <row r="39" spans="1:6" ht="30" x14ac:dyDescent="0.25">
      <c r="A39" s="134">
        <v>2022</v>
      </c>
      <c r="B39" s="128" t="s">
        <v>2534</v>
      </c>
      <c r="C39" s="134">
        <v>30</v>
      </c>
      <c r="D39" s="135">
        <v>44618</v>
      </c>
      <c r="E39" s="125"/>
      <c r="F39" s="170">
        <v>37</v>
      </c>
    </row>
    <row r="40" spans="1:6" ht="45" x14ac:dyDescent="0.25">
      <c r="A40" s="124">
        <v>2019</v>
      </c>
      <c r="B40" s="20" t="s">
        <v>2535</v>
      </c>
      <c r="C40" s="125">
        <v>15</v>
      </c>
      <c r="D40" s="126">
        <v>43811</v>
      </c>
      <c r="E40" s="127"/>
      <c r="F40" s="124">
        <v>38</v>
      </c>
    </row>
    <row r="41" spans="1:6" ht="60" x14ac:dyDescent="0.25">
      <c r="A41" s="125">
        <v>2020</v>
      </c>
      <c r="B41" s="128" t="s">
        <v>2536</v>
      </c>
      <c r="C41" s="125">
        <v>30</v>
      </c>
      <c r="D41" s="129">
        <v>44029</v>
      </c>
      <c r="E41" s="125"/>
      <c r="F41" s="124">
        <v>39</v>
      </c>
    </row>
    <row r="42" spans="1:6" ht="45" x14ac:dyDescent="0.25">
      <c r="A42" s="124">
        <v>2021</v>
      </c>
      <c r="B42" s="20" t="s">
        <v>2537</v>
      </c>
      <c r="C42" s="125">
        <v>30</v>
      </c>
      <c r="D42" s="126">
        <v>44253</v>
      </c>
      <c r="E42" s="127"/>
      <c r="F42" s="124">
        <v>40</v>
      </c>
    </row>
    <row r="43" spans="1:6" ht="90" x14ac:dyDescent="0.25">
      <c r="A43" s="124">
        <v>2021</v>
      </c>
      <c r="B43" s="20" t="s">
        <v>2538</v>
      </c>
      <c r="C43" s="125">
        <v>30</v>
      </c>
      <c r="D43" s="126">
        <v>44253</v>
      </c>
      <c r="E43" s="127"/>
      <c r="F43" s="124">
        <v>41</v>
      </c>
    </row>
    <row r="44" spans="1:6" ht="30" x14ac:dyDescent="0.25">
      <c r="A44" s="125">
        <v>2022</v>
      </c>
      <c r="B44" s="128" t="s">
        <v>2539</v>
      </c>
      <c r="C44" s="125">
        <v>25</v>
      </c>
      <c r="D44" s="129">
        <v>44611</v>
      </c>
      <c r="E44" s="125"/>
      <c r="F44" s="124">
        <v>42</v>
      </c>
    </row>
    <row r="45" spans="1:6" ht="45" x14ac:dyDescent="0.25">
      <c r="A45" s="125">
        <v>2022</v>
      </c>
      <c r="B45" s="128" t="s">
        <v>2540</v>
      </c>
      <c r="C45" s="125">
        <v>30</v>
      </c>
      <c r="D45" s="129">
        <v>44814</v>
      </c>
      <c r="E45" s="125"/>
      <c r="F45" s="124">
        <v>43</v>
      </c>
    </row>
    <row r="46" spans="1:6" ht="45" x14ac:dyDescent="0.25">
      <c r="A46" s="125">
        <v>2023</v>
      </c>
      <c r="B46" s="128" t="s">
        <v>2541</v>
      </c>
      <c r="C46" s="125">
        <v>50</v>
      </c>
      <c r="D46" s="131">
        <v>44981</v>
      </c>
      <c r="E46" s="125"/>
      <c r="F46" s="170">
        <v>44</v>
      </c>
    </row>
    <row r="47" spans="1:6" ht="45" x14ac:dyDescent="0.25">
      <c r="A47" s="125">
        <v>2023</v>
      </c>
      <c r="B47" s="128" t="s">
        <v>2542</v>
      </c>
      <c r="C47" s="125">
        <v>50</v>
      </c>
      <c r="D47" s="131">
        <v>44981</v>
      </c>
      <c r="E47" s="125"/>
      <c r="F47" s="170">
        <v>45</v>
      </c>
    </row>
    <row r="48" spans="1:6" ht="30" x14ac:dyDescent="0.25">
      <c r="A48" s="125">
        <v>2023</v>
      </c>
      <c r="B48" s="128" t="s">
        <v>2543</v>
      </c>
      <c r="C48" s="125">
        <v>50</v>
      </c>
      <c r="D48" s="131">
        <v>44981</v>
      </c>
      <c r="E48" s="125"/>
      <c r="F48" s="170">
        <v>46</v>
      </c>
    </row>
    <row r="49" spans="1:6" ht="30" x14ac:dyDescent="0.25">
      <c r="A49" s="125">
        <v>2023</v>
      </c>
      <c r="B49" s="125" t="s">
        <v>2544</v>
      </c>
      <c r="C49" s="125">
        <v>50</v>
      </c>
      <c r="D49" s="132">
        <v>44982</v>
      </c>
      <c r="E49" s="125"/>
      <c r="F49" s="124">
        <v>47</v>
      </c>
    </row>
    <row r="50" spans="1:6" ht="60" x14ac:dyDescent="0.25">
      <c r="A50" s="125">
        <v>2023</v>
      </c>
      <c r="B50" s="128" t="s">
        <v>2545</v>
      </c>
      <c r="C50" s="125">
        <v>50</v>
      </c>
      <c r="D50" s="132">
        <v>44982</v>
      </c>
      <c r="E50" s="125"/>
      <c r="F50" s="124">
        <v>48</v>
      </c>
    </row>
    <row r="51" spans="1:6" ht="30" x14ac:dyDescent="0.25">
      <c r="A51" s="125">
        <v>2023</v>
      </c>
      <c r="B51" s="128" t="s">
        <v>2546</v>
      </c>
      <c r="C51" s="125">
        <v>50</v>
      </c>
      <c r="D51" s="132">
        <v>44982</v>
      </c>
      <c r="E51" s="125"/>
      <c r="F51" s="124">
        <v>49</v>
      </c>
    </row>
  </sheetData>
  <sortState ref="A3:E51">
    <sortCondition ref="A3:A51"/>
  </sortState>
  <mergeCells count="1">
    <mergeCell ref="A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5"/>
  <sheetViews>
    <sheetView workbookViewId="0">
      <selection activeCell="E4" sqref="E4"/>
    </sheetView>
  </sheetViews>
  <sheetFormatPr defaultColWidth="24.28515625" defaultRowHeight="15" x14ac:dyDescent="0.25"/>
  <cols>
    <col min="1" max="1" width="20.28515625" customWidth="1"/>
    <col min="2" max="2" width="21.5703125" customWidth="1"/>
    <col min="3" max="3" width="20.28515625" customWidth="1"/>
    <col min="4" max="4" width="17.42578125" customWidth="1"/>
    <col min="5" max="5" width="14.5703125" customWidth="1"/>
    <col min="6" max="6" width="12.7109375" customWidth="1"/>
    <col min="7" max="7" width="14.42578125" customWidth="1"/>
  </cols>
  <sheetData>
    <row r="1" spans="1:10" ht="21.75" customHeight="1" x14ac:dyDescent="0.25">
      <c r="A1" s="250" t="s">
        <v>147</v>
      </c>
      <c r="B1" s="250"/>
      <c r="C1" s="250"/>
      <c r="D1" s="250"/>
      <c r="E1" s="250"/>
      <c r="F1" s="250"/>
      <c r="G1" s="250"/>
    </row>
    <row r="2" spans="1:10" s="12" customFormat="1" x14ac:dyDescent="0.25">
      <c r="A2" s="251" t="s">
        <v>19</v>
      </c>
      <c r="B2" s="242" t="s">
        <v>20</v>
      </c>
      <c r="C2" s="242" t="s">
        <v>21</v>
      </c>
      <c r="D2" s="251" t="s">
        <v>22</v>
      </c>
      <c r="E2" s="242" t="s">
        <v>23</v>
      </c>
      <c r="F2" s="251" t="s">
        <v>81</v>
      </c>
      <c r="G2" s="244" t="s">
        <v>110</v>
      </c>
      <c r="H2" s="245"/>
      <c r="I2" s="246"/>
    </row>
    <row r="3" spans="1:10" ht="45" x14ac:dyDescent="0.25">
      <c r="A3" s="252"/>
      <c r="B3" s="243"/>
      <c r="C3" s="243"/>
      <c r="D3" s="252"/>
      <c r="E3" s="243"/>
      <c r="F3" s="252"/>
      <c r="G3" s="20" t="s">
        <v>111</v>
      </c>
      <c r="H3" s="20" t="s">
        <v>148</v>
      </c>
      <c r="I3" s="21" t="s">
        <v>180</v>
      </c>
    </row>
    <row r="4" spans="1:10" ht="105" x14ac:dyDescent="0.25">
      <c r="A4" s="22" t="s">
        <v>1463</v>
      </c>
      <c r="B4" s="22" t="s">
        <v>1464</v>
      </c>
      <c r="C4" s="22" t="s">
        <v>1434</v>
      </c>
      <c r="D4" s="92" t="s">
        <v>1465</v>
      </c>
      <c r="E4" s="32">
        <v>2019</v>
      </c>
      <c r="F4" s="22" t="s">
        <v>1466</v>
      </c>
      <c r="G4" s="97" t="s">
        <v>1467</v>
      </c>
      <c r="H4" s="97" t="s">
        <v>1468</v>
      </c>
      <c r="I4" s="22" t="s">
        <v>1469</v>
      </c>
      <c r="J4" s="9"/>
    </row>
    <row r="5" spans="1:10" ht="105" x14ac:dyDescent="0.25">
      <c r="A5" s="22" t="s">
        <v>1470</v>
      </c>
      <c r="B5" s="13" t="s">
        <v>1207</v>
      </c>
      <c r="C5" s="13" t="s">
        <v>1434</v>
      </c>
      <c r="D5" s="98" t="s">
        <v>1471</v>
      </c>
      <c r="E5" s="89">
        <v>2020</v>
      </c>
      <c r="F5" s="22" t="s">
        <v>1472</v>
      </c>
      <c r="G5" s="136" t="s">
        <v>1473</v>
      </c>
      <c r="H5" s="22" t="s">
        <v>1474</v>
      </c>
      <c r="I5" s="22" t="s">
        <v>1475</v>
      </c>
      <c r="J5" s="12"/>
    </row>
    <row r="6" spans="1:10" ht="75" x14ac:dyDescent="0.25">
      <c r="A6" s="22" t="s">
        <v>1476</v>
      </c>
      <c r="B6" s="13" t="s">
        <v>1477</v>
      </c>
      <c r="C6" s="13" t="s">
        <v>1434</v>
      </c>
      <c r="D6" s="98" t="s">
        <v>1478</v>
      </c>
      <c r="E6" s="89">
        <v>2020</v>
      </c>
      <c r="F6" s="22" t="s">
        <v>1479</v>
      </c>
      <c r="G6" s="22" t="s">
        <v>1480</v>
      </c>
      <c r="H6" s="97" t="s">
        <v>1481</v>
      </c>
      <c r="I6" s="22" t="s">
        <v>1469</v>
      </c>
      <c r="J6" s="12"/>
    </row>
    <row r="7" spans="1:10" ht="105" x14ac:dyDescent="0.25">
      <c r="A7" s="22" t="s">
        <v>1482</v>
      </c>
      <c r="B7" s="22" t="s">
        <v>1464</v>
      </c>
      <c r="C7" s="22" t="s">
        <v>1434</v>
      </c>
      <c r="D7" s="98" t="s">
        <v>1471</v>
      </c>
      <c r="E7" s="89">
        <v>2020</v>
      </c>
      <c r="F7" s="22" t="s">
        <v>1472</v>
      </c>
      <c r="G7" s="136" t="s">
        <v>1473</v>
      </c>
      <c r="H7" s="22" t="s">
        <v>1474</v>
      </c>
      <c r="I7" s="22" t="s">
        <v>1475</v>
      </c>
      <c r="J7" s="12"/>
    </row>
    <row r="8" spans="1:10" ht="105" x14ac:dyDescent="0.25">
      <c r="A8" s="22" t="s">
        <v>1483</v>
      </c>
      <c r="B8" s="13" t="s">
        <v>1484</v>
      </c>
      <c r="C8" s="13" t="s">
        <v>1434</v>
      </c>
      <c r="D8" s="98" t="s">
        <v>1478</v>
      </c>
      <c r="E8" s="89">
        <v>2020</v>
      </c>
      <c r="F8" s="22" t="s">
        <v>1479</v>
      </c>
      <c r="G8" s="22" t="s">
        <v>1480</v>
      </c>
      <c r="H8" s="97" t="s">
        <v>1485</v>
      </c>
      <c r="I8" s="22" t="s">
        <v>1475</v>
      </c>
      <c r="J8" s="12"/>
    </row>
    <row r="9" spans="1:10" ht="30" x14ac:dyDescent="0.25">
      <c r="A9" s="13" t="s">
        <v>1486</v>
      </c>
      <c r="B9" s="13" t="s">
        <v>1487</v>
      </c>
      <c r="C9" s="22" t="s">
        <v>1434</v>
      </c>
      <c r="D9" s="98" t="s">
        <v>1471</v>
      </c>
      <c r="E9" s="89">
        <v>2020</v>
      </c>
      <c r="F9" s="22" t="s">
        <v>1472</v>
      </c>
      <c r="G9" s="136" t="s">
        <v>1473</v>
      </c>
      <c r="H9" s="22" t="s">
        <v>1474</v>
      </c>
      <c r="I9" s="22" t="s">
        <v>1475</v>
      </c>
      <c r="J9" s="12"/>
    </row>
    <row r="10" spans="1:10" ht="375" x14ac:dyDescent="0.25">
      <c r="A10" s="22" t="s">
        <v>1488</v>
      </c>
      <c r="B10" s="13" t="s">
        <v>1477</v>
      </c>
      <c r="C10" s="13" t="s">
        <v>1434</v>
      </c>
      <c r="D10" s="92" t="s">
        <v>1489</v>
      </c>
      <c r="E10" s="89">
        <v>2021</v>
      </c>
      <c r="F10" s="22" t="s">
        <v>1490</v>
      </c>
      <c r="G10" s="97" t="s">
        <v>1491</v>
      </c>
      <c r="H10" s="22" t="s">
        <v>1492</v>
      </c>
      <c r="I10" s="22" t="s">
        <v>1469</v>
      </c>
      <c r="J10" s="12"/>
    </row>
    <row r="11" spans="1:10" ht="105" x14ac:dyDescent="0.25">
      <c r="A11" s="22" t="s">
        <v>1493</v>
      </c>
      <c r="B11" s="13" t="s">
        <v>1494</v>
      </c>
      <c r="C11" s="13" t="s">
        <v>1434</v>
      </c>
      <c r="D11" s="98" t="s">
        <v>1495</v>
      </c>
      <c r="E11" s="89">
        <v>2022</v>
      </c>
      <c r="F11" s="22" t="s">
        <v>1496</v>
      </c>
      <c r="G11" s="97" t="s">
        <v>1497</v>
      </c>
      <c r="H11" s="97" t="s">
        <v>1498</v>
      </c>
      <c r="I11" s="22" t="s">
        <v>1469</v>
      </c>
      <c r="J11" s="12"/>
    </row>
    <row r="12" spans="1:10" ht="60" x14ac:dyDescent="0.25">
      <c r="A12" s="22" t="s">
        <v>1499</v>
      </c>
      <c r="B12" s="13" t="s">
        <v>1500</v>
      </c>
      <c r="C12" s="13" t="s">
        <v>1434</v>
      </c>
      <c r="D12" s="98" t="s">
        <v>1501</v>
      </c>
      <c r="E12" s="89">
        <v>2022</v>
      </c>
      <c r="F12" s="22" t="s">
        <v>1502</v>
      </c>
      <c r="G12" s="22" t="s">
        <v>1503</v>
      </c>
      <c r="H12" s="22" t="s">
        <v>1504</v>
      </c>
      <c r="I12" s="22" t="s">
        <v>1469</v>
      </c>
      <c r="J12" s="12"/>
    </row>
    <row r="13" spans="1:10" ht="105" x14ac:dyDescent="0.25">
      <c r="A13" s="22" t="s">
        <v>1505</v>
      </c>
      <c r="B13" s="13" t="s">
        <v>1506</v>
      </c>
      <c r="C13" s="13" t="s">
        <v>1434</v>
      </c>
      <c r="D13" s="92" t="s">
        <v>1507</v>
      </c>
      <c r="E13" s="89">
        <v>2022</v>
      </c>
      <c r="F13" s="22" t="s">
        <v>1508</v>
      </c>
      <c r="G13" s="97" t="s">
        <v>1509</v>
      </c>
      <c r="H13" s="22" t="s">
        <v>1510</v>
      </c>
      <c r="I13" s="22" t="s">
        <v>1469</v>
      </c>
      <c r="J13" s="12"/>
    </row>
    <row r="14" spans="1:10" ht="75" x14ac:dyDescent="0.25">
      <c r="A14" s="22" t="s">
        <v>1511</v>
      </c>
      <c r="B14" s="13" t="s">
        <v>1506</v>
      </c>
      <c r="C14" s="13" t="s">
        <v>1434</v>
      </c>
      <c r="D14" s="32" t="s">
        <v>1512</v>
      </c>
      <c r="E14" s="89">
        <v>2023</v>
      </c>
      <c r="F14" s="22" t="s">
        <v>1513</v>
      </c>
      <c r="G14" s="97" t="s">
        <v>1514</v>
      </c>
      <c r="H14" s="97" t="s">
        <v>1515</v>
      </c>
      <c r="I14" s="22" t="s">
        <v>1469</v>
      </c>
      <c r="J14" s="12"/>
    </row>
    <row r="15" spans="1:10" ht="105" x14ac:dyDescent="0.25">
      <c r="A15" s="22" t="s">
        <v>1516</v>
      </c>
      <c r="B15" s="13" t="s">
        <v>1506</v>
      </c>
      <c r="C15" s="13" t="s">
        <v>1434</v>
      </c>
      <c r="D15" s="32" t="s">
        <v>2547</v>
      </c>
      <c r="E15" s="89">
        <v>2023</v>
      </c>
      <c r="F15" s="22" t="s">
        <v>1517</v>
      </c>
      <c r="G15" s="97" t="s">
        <v>1518</v>
      </c>
      <c r="H15" s="22" t="s">
        <v>1519</v>
      </c>
      <c r="I15" s="22" t="s">
        <v>1469</v>
      </c>
      <c r="J15" s="12"/>
    </row>
  </sheetData>
  <mergeCells count="8">
    <mergeCell ref="A1:G1"/>
    <mergeCell ref="A2:A3"/>
    <mergeCell ref="B2:B3"/>
    <mergeCell ref="C2:C3"/>
    <mergeCell ref="D2:D3"/>
    <mergeCell ref="E2:E3"/>
    <mergeCell ref="F2:F3"/>
    <mergeCell ref="G2:I2"/>
  </mergeCells>
  <hyperlinks>
    <hyperlink ref="H4" r:id="rId1"/>
    <hyperlink ref="G4" r:id="rId2"/>
    <hyperlink ref="G5" r:id="rId3"/>
    <hyperlink ref="H6" r:id="rId4"/>
    <hyperlink ref="G7" r:id="rId5"/>
    <hyperlink ref="H8" r:id="rId6"/>
    <hyperlink ref="G9" r:id="rId7"/>
    <hyperlink ref="G10" r:id="rId8" display="https://www.emeraldgrouppublishing.com/journal/apjba?distinct_id=%24device%3A18d97d1284c677-09ac0c0c8b8c53-26001851-e1000-18d97d1284c677&amp;_ga=2.266533646.1435883455.1709116358-1185445863.1683677634&amp;_gl=1*1advcp7*_ga*MTE4NTQ0NTg2My4xNjgzNjc3NjM0*_ga_45RWY1YP1V*MTcwOTExNjM1OC4xOS4xLjE3MDkxMTczMDguMC4wLjA."/>
    <hyperlink ref="H11" r:id="rId9"/>
    <hyperlink ref="G11" r:id="rId10"/>
    <hyperlink ref="G13" r:id="rId11"/>
    <hyperlink ref="H14" r:id="rId12"/>
    <hyperlink ref="G14" r:id="rId13"/>
    <hyperlink ref="G15" r:id="rId1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36"/>
  <sheetViews>
    <sheetView zoomScale="115" zoomScaleNormal="115" workbookViewId="0">
      <selection activeCell="A37" sqref="A37:A47"/>
    </sheetView>
  </sheetViews>
  <sheetFormatPr defaultRowHeight="15" x14ac:dyDescent="0.25"/>
  <cols>
    <col min="2" max="2" width="17.28515625" customWidth="1"/>
    <col min="3" max="3" width="14.7109375" customWidth="1"/>
    <col min="4" max="5" width="22.28515625" customWidth="1"/>
    <col min="6" max="6" width="23.28515625" customWidth="1"/>
    <col min="7" max="7" width="13.28515625" customWidth="1"/>
    <col min="8" max="8" width="14.28515625" customWidth="1"/>
    <col min="9" max="9" width="23.42578125" customWidth="1"/>
    <col min="10" max="10" width="23.7109375" customWidth="1"/>
    <col min="11" max="11" width="16.7109375" customWidth="1"/>
  </cols>
  <sheetData>
    <row r="1" spans="1:11" ht="15.75" x14ac:dyDescent="0.25">
      <c r="A1" s="10" t="s">
        <v>149</v>
      </c>
    </row>
    <row r="2" spans="1:11" s="12" customFormat="1" ht="45" x14ac:dyDescent="0.25">
      <c r="A2" s="11" t="s">
        <v>18</v>
      </c>
      <c r="B2" s="7" t="s">
        <v>8</v>
      </c>
      <c r="C2" s="7" t="s">
        <v>28</v>
      </c>
      <c r="D2" s="7" t="s">
        <v>24</v>
      </c>
      <c r="E2" s="7" t="s">
        <v>25</v>
      </c>
      <c r="F2" s="7" t="s">
        <v>26</v>
      </c>
      <c r="G2" s="7" t="s">
        <v>82</v>
      </c>
      <c r="H2" s="7" t="s">
        <v>23</v>
      </c>
      <c r="I2" s="7" t="s">
        <v>150</v>
      </c>
      <c r="J2" s="7" t="s">
        <v>27</v>
      </c>
      <c r="K2" s="7" t="s">
        <v>29</v>
      </c>
    </row>
    <row r="3" spans="1:11" ht="75" x14ac:dyDescent="0.25">
      <c r="A3" s="89">
        <v>1</v>
      </c>
      <c r="B3" s="22" t="s">
        <v>1522</v>
      </c>
      <c r="C3" s="22" t="s">
        <v>1520</v>
      </c>
      <c r="D3" s="22" t="s">
        <v>1523</v>
      </c>
      <c r="E3" s="22" t="s">
        <v>1524</v>
      </c>
      <c r="F3" s="22" t="s">
        <v>1525</v>
      </c>
      <c r="G3" s="32" t="s">
        <v>1526</v>
      </c>
      <c r="H3" s="32">
        <v>2019</v>
      </c>
      <c r="I3" s="32" t="s">
        <v>1527</v>
      </c>
      <c r="J3" s="22" t="s">
        <v>1521</v>
      </c>
      <c r="K3" s="22" t="s">
        <v>1521</v>
      </c>
    </row>
    <row r="4" spans="1:11" ht="75" x14ac:dyDescent="0.25">
      <c r="A4" s="89">
        <v>2</v>
      </c>
      <c r="B4" s="22" t="s">
        <v>1207</v>
      </c>
      <c r="C4" s="22" t="s">
        <v>1520</v>
      </c>
      <c r="D4" s="22" t="s">
        <v>1528</v>
      </c>
      <c r="E4" s="22" t="s">
        <v>1524</v>
      </c>
      <c r="F4" s="22" t="s">
        <v>1525</v>
      </c>
      <c r="G4" s="32" t="s">
        <v>1526</v>
      </c>
      <c r="H4" s="32">
        <v>2019</v>
      </c>
      <c r="I4" s="32" t="s">
        <v>1527</v>
      </c>
      <c r="J4" s="22" t="s">
        <v>1521</v>
      </c>
      <c r="K4" s="22" t="s">
        <v>1521</v>
      </c>
    </row>
    <row r="5" spans="1:11" ht="75" x14ac:dyDescent="0.25">
      <c r="A5" s="89">
        <v>3</v>
      </c>
      <c r="B5" s="22" t="s">
        <v>1207</v>
      </c>
      <c r="C5" s="22" t="s">
        <v>1520</v>
      </c>
      <c r="D5" s="22" t="s">
        <v>1529</v>
      </c>
      <c r="E5" s="22" t="s">
        <v>1524</v>
      </c>
      <c r="F5" s="22" t="s">
        <v>1525</v>
      </c>
      <c r="G5" s="32" t="s">
        <v>1526</v>
      </c>
      <c r="H5" s="32">
        <v>2019</v>
      </c>
      <c r="I5" s="32" t="s">
        <v>1527</v>
      </c>
      <c r="J5" s="22" t="s">
        <v>1521</v>
      </c>
      <c r="K5" s="22" t="s">
        <v>1521</v>
      </c>
    </row>
    <row r="6" spans="1:11" ht="75" x14ac:dyDescent="0.25">
      <c r="A6" s="89">
        <v>4</v>
      </c>
      <c r="B6" s="13" t="s">
        <v>1477</v>
      </c>
      <c r="C6" s="22" t="s">
        <v>1520</v>
      </c>
      <c r="D6" s="99" t="s">
        <v>1530</v>
      </c>
      <c r="E6" s="22" t="s">
        <v>1524</v>
      </c>
      <c r="F6" s="22" t="s">
        <v>1525</v>
      </c>
      <c r="G6" s="32" t="s">
        <v>1526</v>
      </c>
      <c r="H6" s="32">
        <v>2019</v>
      </c>
      <c r="I6" s="32" t="s">
        <v>1527</v>
      </c>
      <c r="J6" s="22" t="s">
        <v>1521</v>
      </c>
      <c r="K6" s="22" t="s">
        <v>1521</v>
      </c>
    </row>
    <row r="7" spans="1:11" ht="75" x14ac:dyDescent="0.25">
      <c r="A7" s="89">
        <v>5</v>
      </c>
      <c r="B7" s="22" t="s">
        <v>1522</v>
      </c>
      <c r="C7" s="22" t="s">
        <v>1520</v>
      </c>
      <c r="D7" s="22" t="s">
        <v>1531</v>
      </c>
      <c r="E7" s="22" t="s">
        <v>1524</v>
      </c>
      <c r="F7" s="22" t="s">
        <v>1525</v>
      </c>
      <c r="G7" s="32" t="s">
        <v>1526</v>
      </c>
      <c r="H7" s="32">
        <v>2019</v>
      </c>
      <c r="I7" s="32" t="s">
        <v>1527</v>
      </c>
      <c r="J7" s="22" t="s">
        <v>1521</v>
      </c>
      <c r="K7" s="22" t="s">
        <v>1521</v>
      </c>
    </row>
    <row r="8" spans="1:11" ht="75" x14ac:dyDescent="0.25">
      <c r="A8" s="89">
        <v>6</v>
      </c>
      <c r="B8" s="22" t="s">
        <v>1484</v>
      </c>
      <c r="C8" s="22" t="s">
        <v>1520</v>
      </c>
      <c r="D8" s="22" t="s">
        <v>1532</v>
      </c>
      <c r="E8" s="22" t="s">
        <v>1524</v>
      </c>
      <c r="F8" s="22" t="s">
        <v>1525</v>
      </c>
      <c r="G8" s="32" t="s">
        <v>1526</v>
      </c>
      <c r="H8" s="32">
        <v>2019</v>
      </c>
      <c r="I8" s="32" t="s">
        <v>1527</v>
      </c>
      <c r="J8" s="22" t="s">
        <v>1521</v>
      </c>
      <c r="K8" s="22" t="s">
        <v>1521</v>
      </c>
    </row>
    <row r="9" spans="1:11" ht="75" x14ac:dyDescent="0.25">
      <c r="A9" s="137">
        <v>7</v>
      </c>
      <c r="B9" s="138" t="s">
        <v>1207</v>
      </c>
      <c r="C9" s="138" t="s">
        <v>1520</v>
      </c>
      <c r="D9" s="138" t="s">
        <v>1533</v>
      </c>
      <c r="E9" s="138"/>
      <c r="F9" s="138" t="s">
        <v>1534</v>
      </c>
      <c r="G9" s="139" t="s">
        <v>1526</v>
      </c>
      <c r="H9" s="139">
        <v>2020</v>
      </c>
      <c r="I9" s="138"/>
      <c r="J9" s="138" t="s">
        <v>1535</v>
      </c>
      <c r="K9" s="138"/>
    </row>
    <row r="10" spans="1:11" ht="75" x14ac:dyDescent="0.25">
      <c r="A10" s="89">
        <v>8</v>
      </c>
      <c r="B10" s="22" t="s">
        <v>1487</v>
      </c>
      <c r="C10" s="22" t="s">
        <v>1520</v>
      </c>
      <c r="D10" s="22" t="s">
        <v>1536</v>
      </c>
      <c r="E10" s="22" t="s">
        <v>1537</v>
      </c>
      <c r="F10" s="22" t="s">
        <v>1538</v>
      </c>
      <c r="G10" s="32" t="s">
        <v>1526</v>
      </c>
      <c r="H10" s="32">
        <v>2020</v>
      </c>
      <c r="I10" s="32" t="s">
        <v>1539</v>
      </c>
      <c r="J10" s="22" t="s">
        <v>1521</v>
      </c>
      <c r="K10" s="22" t="s">
        <v>1521</v>
      </c>
    </row>
    <row r="11" spans="1:11" ht="75" x14ac:dyDescent="0.25">
      <c r="A11" s="89">
        <v>9</v>
      </c>
      <c r="B11" s="22" t="s">
        <v>1477</v>
      </c>
      <c r="C11" s="22" t="s">
        <v>1520</v>
      </c>
      <c r="D11" s="22" t="s">
        <v>1540</v>
      </c>
      <c r="E11" s="22" t="s">
        <v>1537</v>
      </c>
      <c r="F11" s="22" t="s">
        <v>1538</v>
      </c>
      <c r="G11" s="32" t="s">
        <v>1526</v>
      </c>
      <c r="H11" s="32">
        <v>2020</v>
      </c>
      <c r="I11" s="32" t="s">
        <v>1539</v>
      </c>
      <c r="J11" s="22" t="s">
        <v>1521</v>
      </c>
      <c r="K11" s="22" t="s">
        <v>1521</v>
      </c>
    </row>
    <row r="12" spans="1:11" ht="75" x14ac:dyDescent="0.25">
      <c r="A12" s="140">
        <v>10</v>
      </c>
      <c r="B12" s="138" t="s">
        <v>1207</v>
      </c>
      <c r="C12" s="138"/>
      <c r="D12" s="138" t="s">
        <v>1533</v>
      </c>
      <c r="E12" s="138"/>
      <c r="F12" s="138" t="s">
        <v>1541</v>
      </c>
      <c r="G12" s="138" t="s">
        <v>1526</v>
      </c>
      <c r="H12" s="138">
        <v>2020</v>
      </c>
      <c r="I12" s="138"/>
      <c r="J12" s="138" t="s">
        <v>1535</v>
      </c>
      <c r="K12" s="138"/>
    </row>
    <row r="13" spans="1:11" ht="120" x14ac:dyDescent="0.25">
      <c r="A13" s="89">
        <v>11</v>
      </c>
      <c r="B13" s="22" t="s">
        <v>1464</v>
      </c>
      <c r="C13" s="22" t="s">
        <v>1520</v>
      </c>
      <c r="D13" s="22" t="s">
        <v>1542</v>
      </c>
      <c r="E13" s="22" t="s">
        <v>1543</v>
      </c>
      <c r="F13" s="22" t="s">
        <v>1544</v>
      </c>
      <c r="G13" s="32" t="s">
        <v>1526</v>
      </c>
      <c r="H13" s="32">
        <v>2021</v>
      </c>
      <c r="I13" s="32" t="s">
        <v>1545</v>
      </c>
      <c r="J13" s="22" t="s">
        <v>1521</v>
      </c>
      <c r="K13" s="22" t="s">
        <v>1521</v>
      </c>
    </row>
    <row r="14" spans="1:11" ht="75" x14ac:dyDescent="0.25">
      <c r="A14" s="89">
        <v>12</v>
      </c>
      <c r="B14" s="22" t="s">
        <v>1546</v>
      </c>
      <c r="C14" s="22" t="s">
        <v>1520</v>
      </c>
      <c r="D14" s="22" t="s">
        <v>1547</v>
      </c>
      <c r="E14" s="22" t="s">
        <v>1543</v>
      </c>
      <c r="F14" s="22" t="s">
        <v>1544</v>
      </c>
      <c r="G14" s="32" t="s">
        <v>1526</v>
      </c>
      <c r="H14" s="32">
        <v>2021</v>
      </c>
      <c r="I14" s="32" t="s">
        <v>1545</v>
      </c>
      <c r="J14" s="22" t="s">
        <v>1521</v>
      </c>
      <c r="K14" s="22" t="s">
        <v>1521</v>
      </c>
    </row>
    <row r="15" spans="1:11" ht="75" x14ac:dyDescent="0.25">
      <c r="A15" s="89">
        <v>13</v>
      </c>
      <c r="B15" s="22" t="s">
        <v>1546</v>
      </c>
      <c r="C15" s="22" t="s">
        <v>1520</v>
      </c>
      <c r="D15" s="22" t="s">
        <v>1548</v>
      </c>
      <c r="E15" s="22" t="s">
        <v>1543</v>
      </c>
      <c r="F15" s="22" t="s">
        <v>1544</v>
      </c>
      <c r="G15" s="32" t="s">
        <v>1526</v>
      </c>
      <c r="H15" s="32">
        <v>2021</v>
      </c>
      <c r="I15" s="32" t="s">
        <v>1545</v>
      </c>
      <c r="J15" s="22" t="s">
        <v>1521</v>
      </c>
      <c r="K15" s="22" t="s">
        <v>1521</v>
      </c>
    </row>
    <row r="16" spans="1:11" ht="120" x14ac:dyDescent="0.25">
      <c r="A16" s="89">
        <v>14</v>
      </c>
      <c r="B16" s="22" t="s">
        <v>1546</v>
      </c>
      <c r="C16" s="22" t="s">
        <v>1520</v>
      </c>
      <c r="D16" s="22" t="s">
        <v>1549</v>
      </c>
      <c r="E16" s="22" t="s">
        <v>1543</v>
      </c>
      <c r="F16" s="22" t="s">
        <v>1544</v>
      </c>
      <c r="G16" s="32" t="s">
        <v>1526</v>
      </c>
      <c r="H16" s="32">
        <v>2021</v>
      </c>
      <c r="I16" s="32" t="s">
        <v>1545</v>
      </c>
      <c r="J16" s="22" t="s">
        <v>1521</v>
      </c>
      <c r="K16" s="22" t="s">
        <v>1521</v>
      </c>
    </row>
    <row r="17" spans="1:11" ht="90" x14ac:dyDescent="0.25">
      <c r="A17" s="89">
        <v>15</v>
      </c>
      <c r="B17" s="22" t="s">
        <v>1546</v>
      </c>
      <c r="C17" s="22" t="s">
        <v>1520</v>
      </c>
      <c r="D17" s="22" t="s">
        <v>1550</v>
      </c>
      <c r="E17" s="22" t="s">
        <v>1543</v>
      </c>
      <c r="F17" s="22" t="s">
        <v>1544</v>
      </c>
      <c r="G17" s="32" t="s">
        <v>1526</v>
      </c>
      <c r="H17" s="32">
        <v>2021</v>
      </c>
      <c r="I17" s="32" t="s">
        <v>1545</v>
      </c>
      <c r="J17" s="22" t="s">
        <v>1521</v>
      </c>
      <c r="K17" s="22" t="s">
        <v>1521</v>
      </c>
    </row>
    <row r="18" spans="1:11" ht="75" x14ac:dyDescent="0.25">
      <c r="A18" s="89">
        <v>16</v>
      </c>
      <c r="B18" s="22" t="s">
        <v>1551</v>
      </c>
      <c r="C18" s="22" t="s">
        <v>1520</v>
      </c>
      <c r="D18" s="22" t="s">
        <v>1552</v>
      </c>
      <c r="E18" s="22" t="s">
        <v>1543</v>
      </c>
      <c r="F18" s="22" t="s">
        <v>1544</v>
      </c>
      <c r="G18" s="32" t="s">
        <v>1526</v>
      </c>
      <c r="H18" s="32">
        <v>2021</v>
      </c>
      <c r="I18" s="32" t="s">
        <v>1545</v>
      </c>
      <c r="J18" s="22" t="s">
        <v>1521</v>
      </c>
      <c r="K18" s="22" t="s">
        <v>1521</v>
      </c>
    </row>
    <row r="19" spans="1:11" ht="75" x14ac:dyDescent="0.25">
      <c r="A19" s="89">
        <v>17</v>
      </c>
      <c r="B19" s="22" t="s">
        <v>1553</v>
      </c>
      <c r="C19" s="22" t="s">
        <v>1520</v>
      </c>
      <c r="D19" s="22" t="s">
        <v>1554</v>
      </c>
      <c r="E19" s="22" t="s">
        <v>1543</v>
      </c>
      <c r="F19" s="22" t="s">
        <v>1544</v>
      </c>
      <c r="G19" s="32" t="s">
        <v>1526</v>
      </c>
      <c r="H19" s="32">
        <v>2021</v>
      </c>
      <c r="I19" s="32" t="s">
        <v>1545</v>
      </c>
      <c r="J19" s="22" t="s">
        <v>1521</v>
      </c>
      <c r="K19" s="22" t="s">
        <v>1521</v>
      </c>
    </row>
    <row r="20" spans="1:11" ht="75" x14ac:dyDescent="0.25">
      <c r="A20" s="89">
        <v>18</v>
      </c>
      <c r="B20" s="22" t="s">
        <v>1207</v>
      </c>
      <c r="C20" s="22" t="s">
        <v>1520</v>
      </c>
      <c r="D20" s="22" t="s">
        <v>1555</v>
      </c>
      <c r="E20" s="22" t="s">
        <v>1543</v>
      </c>
      <c r="F20" s="22" t="s">
        <v>1544</v>
      </c>
      <c r="G20" s="32" t="s">
        <v>1526</v>
      </c>
      <c r="H20" s="32">
        <v>2021</v>
      </c>
      <c r="I20" s="32" t="s">
        <v>1545</v>
      </c>
      <c r="J20" s="22" t="s">
        <v>1521</v>
      </c>
      <c r="K20" s="22" t="s">
        <v>1521</v>
      </c>
    </row>
    <row r="21" spans="1:11" ht="75" x14ac:dyDescent="0.25">
      <c r="A21" s="89">
        <v>19</v>
      </c>
      <c r="B21" s="22" t="s">
        <v>1207</v>
      </c>
      <c r="C21" s="22" t="s">
        <v>1520</v>
      </c>
      <c r="D21" s="22" t="s">
        <v>1556</v>
      </c>
      <c r="E21" s="22" t="s">
        <v>1543</v>
      </c>
      <c r="F21" s="22" t="s">
        <v>1544</v>
      </c>
      <c r="G21" s="32" t="s">
        <v>1526</v>
      </c>
      <c r="H21" s="32">
        <v>2021</v>
      </c>
      <c r="I21" s="32" t="s">
        <v>1545</v>
      </c>
      <c r="J21" s="22" t="s">
        <v>1521</v>
      </c>
      <c r="K21" s="22" t="s">
        <v>1521</v>
      </c>
    </row>
    <row r="22" spans="1:11" ht="75" x14ac:dyDescent="0.25">
      <c r="A22" s="89">
        <v>20</v>
      </c>
      <c r="B22" s="22" t="s">
        <v>1254</v>
      </c>
      <c r="C22" s="22" t="s">
        <v>1520</v>
      </c>
      <c r="D22" s="22" t="s">
        <v>1557</v>
      </c>
      <c r="E22" s="22" t="s">
        <v>1543</v>
      </c>
      <c r="F22" s="22" t="s">
        <v>1544</v>
      </c>
      <c r="G22" s="32" t="s">
        <v>1526</v>
      </c>
      <c r="H22" s="32">
        <v>2021</v>
      </c>
      <c r="I22" s="32" t="s">
        <v>1545</v>
      </c>
      <c r="J22" s="22" t="s">
        <v>1521</v>
      </c>
      <c r="K22" s="22" t="s">
        <v>1521</v>
      </c>
    </row>
    <row r="23" spans="1:11" ht="150" x14ac:dyDescent="0.25">
      <c r="A23" s="89">
        <v>21</v>
      </c>
      <c r="B23" s="22" t="s">
        <v>1546</v>
      </c>
      <c r="C23" s="22" t="s">
        <v>1558</v>
      </c>
      <c r="D23" s="22" t="s">
        <v>1559</v>
      </c>
      <c r="E23" s="22" t="s">
        <v>1560</v>
      </c>
      <c r="F23" s="22" t="s">
        <v>1561</v>
      </c>
      <c r="G23" s="32" t="s">
        <v>1526</v>
      </c>
      <c r="H23" s="32">
        <v>2021</v>
      </c>
      <c r="I23" s="32" t="s">
        <v>1562</v>
      </c>
      <c r="J23" s="1"/>
      <c r="K23" s="22" t="s">
        <v>1563</v>
      </c>
    </row>
    <row r="24" spans="1:11" ht="60" x14ac:dyDescent="0.25">
      <c r="A24" s="89">
        <v>22</v>
      </c>
      <c r="B24" s="22" t="s">
        <v>1464</v>
      </c>
      <c r="C24" s="22" t="s">
        <v>1520</v>
      </c>
      <c r="D24" s="22" t="s">
        <v>1564</v>
      </c>
      <c r="E24" s="22" t="s">
        <v>1565</v>
      </c>
      <c r="F24" s="22" t="s">
        <v>1566</v>
      </c>
      <c r="G24" s="32" t="s">
        <v>1526</v>
      </c>
      <c r="H24" s="32">
        <v>2022</v>
      </c>
      <c r="I24" s="32" t="s">
        <v>1567</v>
      </c>
      <c r="J24" s="22" t="s">
        <v>1568</v>
      </c>
      <c r="K24" s="22" t="s">
        <v>1568</v>
      </c>
    </row>
    <row r="25" spans="1:11" ht="75" x14ac:dyDescent="0.25">
      <c r="A25" s="89">
        <v>23</v>
      </c>
      <c r="B25" s="20" t="s">
        <v>1506</v>
      </c>
      <c r="C25" s="22" t="s">
        <v>1520</v>
      </c>
      <c r="D25" s="22" t="s">
        <v>1569</v>
      </c>
      <c r="E25" s="22" t="s">
        <v>1570</v>
      </c>
      <c r="F25" s="22" t="s">
        <v>1571</v>
      </c>
      <c r="G25" s="32" t="s">
        <v>1526</v>
      </c>
      <c r="H25" s="32">
        <v>2022</v>
      </c>
      <c r="I25" s="1"/>
      <c r="J25" s="22" t="s">
        <v>1572</v>
      </c>
      <c r="K25" s="22" t="s">
        <v>1573</v>
      </c>
    </row>
    <row r="26" spans="1:11" ht="105" x14ac:dyDescent="0.25">
      <c r="A26" s="89">
        <v>24</v>
      </c>
      <c r="B26" s="22" t="s">
        <v>1494</v>
      </c>
      <c r="C26" s="22" t="s">
        <v>1520</v>
      </c>
      <c r="D26" s="22" t="s">
        <v>1574</v>
      </c>
      <c r="E26" s="22" t="s">
        <v>1575</v>
      </c>
      <c r="F26" s="22" t="s">
        <v>1576</v>
      </c>
      <c r="G26" s="32" t="s">
        <v>1526</v>
      </c>
      <c r="H26" s="32">
        <v>2022</v>
      </c>
      <c r="I26" s="32" t="s">
        <v>1577</v>
      </c>
      <c r="J26" s="1"/>
      <c r="K26" s="22" t="s">
        <v>1578</v>
      </c>
    </row>
    <row r="27" spans="1:11" ht="105" x14ac:dyDescent="0.25">
      <c r="A27" s="89">
        <v>25</v>
      </c>
      <c r="B27" s="22" t="s">
        <v>1579</v>
      </c>
      <c r="C27" s="22" t="s">
        <v>1520</v>
      </c>
      <c r="D27" s="78" t="s">
        <v>1580</v>
      </c>
      <c r="E27" s="22" t="s">
        <v>1581</v>
      </c>
      <c r="F27" s="22" t="s">
        <v>1582</v>
      </c>
      <c r="G27" s="32" t="s">
        <v>1526</v>
      </c>
      <c r="H27" s="32">
        <v>2022</v>
      </c>
      <c r="I27" s="32" t="s">
        <v>1583</v>
      </c>
      <c r="J27" s="1"/>
      <c r="K27" s="1"/>
    </row>
    <row r="28" spans="1:11" ht="135" x14ac:dyDescent="0.25">
      <c r="A28" s="133">
        <v>26</v>
      </c>
      <c r="B28" s="20" t="s">
        <v>1207</v>
      </c>
      <c r="C28" s="20"/>
      <c r="D28" s="20" t="s">
        <v>1586</v>
      </c>
      <c r="E28" s="20"/>
      <c r="F28" s="20" t="s">
        <v>1587</v>
      </c>
      <c r="G28" s="20" t="s">
        <v>1526</v>
      </c>
      <c r="H28" s="20">
        <v>2022</v>
      </c>
      <c r="I28" s="20"/>
      <c r="J28" s="20" t="s">
        <v>1588</v>
      </c>
      <c r="K28" s="20"/>
    </row>
    <row r="29" spans="1:11" ht="135" x14ac:dyDescent="0.25">
      <c r="A29" s="133">
        <v>27</v>
      </c>
      <c r="B29" s="20" t="s">
        <v>1207</v>
      </c>
      <c r="C29" s="20"/>
      <c r="D29" s="20" t="s">
        <v>1589</v>
      </c>
      <c r="E29" s="20"/>
      <c r="F29" s="20" t="s">
        <v>1587</v>
      </c>
      <c r="G29" s="20" t="s">
        <v>1526</v>
      </c>
      <c r="H29" s="20">
        <v>2022</v>
      </c>
      <c r="I29" s="20"/>
      <c r="J29" s="20" t="s">
        <v>1588</v>
      </c>
      <c r="K29" s="20"/>
    </row>
    <row r="30" spans="1:11" ht="135" x14ac:dyDescent="0.25">
      <c r="A30" s="89">
        <v>28</v>
      </c>
      <c r="B30" s="22" t="s">
        <v>1207</v>
      </c>
      <c r="C30" s="22" t="s">
        <v>1520</v>
      </c>
      <c r="D30" s="22" t="s">
        <v>1590</v>
      </c>
      <c r="E30" s="22" t="s">
        <v>1591</v>
      </c>
      <c r="F30" s="22" t="s">
        <v>1592</v>
      </c>
      <c r="G30" s="32" t="s">
        <v>1526</v>
      </c>
      <c r="H30" s="32">
        <v>2023</v>
      </c>
      <c r="I30" s="32" t="s">
        <v>1593</v>
      </c>
      <c r="J30" s="22" t="s">
        <v>1521</v>
      </c>
      <c r="K30" s="22" t="s">
        <v>2548</v>
      </c>
    </row>
    <row r="31" spans="1:11" ht="75" x14ac:dyDescent="0.25">
      <c r="A31" s="89">
        <v>29</v>
      </c>
      <c r="B31" s="13" t="s">
        <v>1477</v>
      </c>
      <c r="C31" s="22" t="s">
        <v>1520</v>
      </c>
      <c r="D31" s="22" t="s">
        <v>1594</v>
      </c>
      <c r="E31" s="22" t="s">
        <v>1591</v>
      </c>
      <c r="F31" s="22" t="s">
        <v>1592</v>
      </c>
      <c r="G31" s="32" t="s">
        <v>1526</v>
      </c>
      <c r="H31" s="32">
        <v>2023</v>
      </c>
      <c r="I31" s="32" t="s">
        <v>1593</v>
      </c>
      <c r="J31" s="22" t="s">
        <v>1521</v>
      </c>
      <c r="K31" s="22" t="s">
        <v>2548</v>
      </c>
    </row>
    <row r="32" spans="1:11" ht="75" x14ac:dyDescent="0.25">
      <c r="A32" s="89">
        <v>30</v>
      </c>
      <c r="B32" s="22" t="s">
        <v>1500</v>
      </c>
      <c r="C32" s="22" t="s">
        <v>1520</v>
      </c>
      <c r="D32" s="22" t="s">
        <v>1595</v>
      </c>
      <c r="E32" s="22" t="s">
        <v>1591</v>
      </c>
      <c r="F32" s="22" t="s">
        <v>1592</v>
      </c>
      <c r="G32" s="32" t="s">
        <v>1526</v>
      </c>
      <c r="H32" s="32">
        <v>2023</v>
      </c>
      <c r="I32" s="32" t="s">
        <v>1593</v>
      </c>
      <c r="J32" s="22" t="s">
        <v>1521</v>
      </c>
      <c r="K32" s="22" t="s">
        <v>2548</v>
      </c>
    </row>
    <row r="33" spans="1:11" ht="75" x14ac:dyDescent="0.25">
      <c r="A33" s="89">
        <v>31</v>
      </c>
      <c r="B33" s="22" t="s">
        <v>1596</v>
      </c>
      <c r="C33" s="22" t="s">
        <v>1520</v>
      </c>
      <c r="D33" s="22" t="s">
        <v>1597</v>
      </c>
      <c r="E33" s="22" t="s">
        <v>1591</v>
      </c>
      <c r="F33" s="22" t="s">
        <v>1592</v>
      </c>
      <c r="G33" s="32" t="s">
        <v>1526</v>
      </c>
      <c r="H33" s="32">
        <v>2023</v>
      </c>
      <c r="I33" s="32" t="s">
        <v>1593</v>
      </c>
      <c r="J33" s="22" t="s">
        <v>1521</v>
      </c>
      <c r="K33" s="22" t="s">
        <v>2548</v>
      </c>
    </row>
    <row r="34" spans="1:11" ht="75" x14ac:dyDescent="0.25">
      <c r="A34" s="89">
        <v>32</v>
      </c>
      <c r="B34" s="22" t="s">
        <v>1596</v>
      </c>
      <c r="C34" s="22" t="s">
        <v>1520</v>
      </c>
      <c r="D34" s="22" t="s">
        <v>2549</v>
      </c>
      <c r="E34" s="22" t="s">
        <v>1591</v>
      </c>
      <c r="F34" s="22" t="s">
        <v>1592</v>
      </c>
      <c r="G34" s="32" t="s">
        <v>1526</v>
      </c>
      <c r="H34" s="32">
        <v>2023</v>
      </c>
      <c r="I34" s="32" t="s">
        <v>1593</v>
      </c>
      <c r="J34" s="22" t="s">
        <v>1521</v>
      </c>
      <c r="K34" s="22" t="s">
        <v>2548</v>
      </c>
    </row>
    <row r="35" spans="1:11" ht="75" x14ac:dyDescent="0.25">
      <c r="A35" s="89">
        <v>33</v>
      </c>
      <c r="B35" s="22" t="s">
        <v>1213</v>
      </c>
      <c r="C35" s="22" t="s">
        <v>1520</v>
      </c>
      <c r="D35" s="22" t="s">
        <v>1598</v>
      </c>
      <c r="E35" s="22" t="s">
        <v>1591</v>
      </c>
      <c r="F35" s="22" t="s">
        <v>1592</v>
      </c>
      <c r="G35" s="32" t="s">
        <v>1526</v>
      </c>
      <c r="H35" s="32">
        <v>2023</v>
      </c>
      <c r="I35" s="32" t="s">
        <v>1593</v>
      </c>
      <c r="J35" s="22" t="s">
        <v>1521</v>
      </c>
      <c r="K35" s="22" t="s">
        <v>2548</v>
      </c>
    </row>
    <row r="36" spans="1:11" ht="60" x14ac:dyDescent="0.25">
      <c r="A36" s="89">
        <v>34</v>
      </c>
      <c r="B36" s="22" t="s">
        <v>1579</v>
      </c>
      <c r="C36" s="22" t="s">
        <v>2550</v>
      </c>
      <c r="D36" s="22" t="s">
        <v>2551</v>
      </c>
      <c r="E36" s="22" t="s">
        <v>1520</v>
      </c>
      <c r="F36" s="22" t="s">
        <v>1520</v>
      </c>
      <c r="G36" s="32" t="s">
        <v>1520</v>
      </c>
      <c r="H36" s="32">
        <v>2023</v>
      </c>
      <c r="I36" s="32" t="s">
        <v>2552</v>
      </c>
      <c r="J36" s="22" t="s">
        <v>2553</v>
      </c>
      <c r="K36" s="22" t="s">
        <v>2554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13"/>
  <sheetViews>
    <sheetView zoomScaleNormal="100" workbookViewId="0">
      <selection activeCell="A3" sqref="A3"/>
    </sheetView>
  </sheetViews>
  <sheetFormatPr defaultColWidth="21.5703125" defaultRowHeight="15" x14ac:dyDescent="0.25"/>
  <cols>
    <col min="1" max="1" width="19.5703125" customWidth="1"/>
    <col min="3" max="3" width="24.7109375" customWidth="1"/>
    <col min="4" max="4" width="18.7109375" customWidth="1"/>
  </cols>
  <sheetData>
    <row r="1" spans="1:5" ht="63" customHeight="1" x14ac:dyDescent="0.25">
      <c r="A1" s="230" t="s">
        <v>156</v>
      </c>
      <c r="B1" s="230"/>
      <c r="C1" s="230"/>
      <c r="D1" s="230"/>
    </row>
    <row r="2" spans="1:5" s="9" customFormat="1" ht="51.75" customHeight="1" x14ac:dyDescent="0.25">
      <c r="A2" s="9" t="s">
        <v>2678</v>
      </c>
      <c r="B2" s="7" t="s">
        <v>30</v>
      </c>
      <c r="C2" s="7" t="s">
        <v>31</v>
      </c>
      <c r="D2" s="7" t="s">
        <v>33</v>
      </c>
      <c r="E2" s="7" t="s">
        <v>32</v>
      </c>
    </row>
    <row r="3" spans="1:5" ht="15.75" customHeight="1" x14ac:dyDescent="0.25">
      <c r="A3" s="202">
        <v>1</v>
      </c>
      <c r="B3" s="203" t="s">
        <v>2738</v>
      </c>
      <c r="C3" s="187" t="s">
        <v>1630</v>
      </c>
      <c r="D3" s="187" t="s">
        <v>1631</v>
      </c>
      <c r="E3" s="204">
        <v>2019</v>
      </c>
    </row>
    <row r="4" spans="1:5" ht="15.75" x14ac:dyDescent="0.25">
      <c r="A4" s="202">
        <v>2</v>
      </c>
      <c r="B4" s="205" t="s">
        <v>2739</v>
      </c>
      <c r="C4" s="206" t="s">
        <v>1632</v>
      </c>
      <c r="D4" s="191" t="s">
        <v>1633</v>
      </c>
      <c r="E4" s="207">
        <v>2022</v>
      </c>
    </row>
    <row r="5" spans="1:5" ht="15.75" x14ac:dyDescent="0.25">
      <c r="A5" s="202">
        <v>3</v>
      </c>
      <c r="B5" s="205" t="s">
        <v>2740</v>
      </c>
      <c r="C5" s="206" t="s">
        <v>1632</v>
      </c>
      <c r="D5" s="191" t="s">
        <v>1633</v>
      </c>
      <c r="E5" s="207">
        <v>2022</v>
      </c>
    </row>
    <row r="6" spans="1:5" ht="15.75" x14ac:dyDescent="0.25">
      <c r="A6" s="202">
        <v>4</v>
      </c>
      <c r="B6" s="205" t="s">
        <v>2741</v>
      </c>
      <c r="C6" s="206" t="s">
        <v>1631</v>
      </c>
      <c r="D6" s="191" t="s">
        <v>1634</v>
      </c>
      <c r="E6" s="207">
        <v>2022</v>
      </c>
    </row>
    <row r="7" spans="1:5" ht="15.75" x14ac:dyDescent="0.25">
      <c r="A7" s="202">
        <v>5</v>
      </c>
      <c r="B7" s="205" t="s">
        <v>2742</v>
      </c>
      <c r="C7" s="206" t="s">
        <v>1631</v>
      </c>
      <c r="D7" s="191" t="s">
        <v>1635</v>
      </c>
      <c r="E7" s="207">
        <v>2022</v>
      </c>
    </row>
    <row r="8" spans="1:5" ht="15.75" x14ac:dyDescent="0.25">
      <c r="A8" s="202">
        <v>6</v>
      </c>
      <c r="B8" s="205" t="s">
        <v>2743</v>
      </c>
      <c r="C8" s="206" t="s">
        <v>1636</v>
      </c>
      <c r="D8" s="206" t="s">
        <v>1631</v>
      </c>
      <c r="E8" s="207">
        <v>2023</v>
      </c>
    </row>
    <row r="9" spans="1:5" ht="15.75" x14ac:dyDescent="0.25">
      <c r="A9" s="202">
        <v>7</v>
      </c>
      <c r="B9" s="205" t="s">
        <v>2744</v>
      </c>
      <c r="C9" s="206" t="s">
        <v>1632</v>
      </c>
      <c r="D9" s="191" t="s">
        <v>1633</v>
      </c>
      <c r="E9" s="207">
        <v>2023</v>
      </c>
    </row>
    <row r="10" spans="1:5" ht="15.75" x14ac:dyDescent="0.25">
      <c r="A10" s="202">
        <v>8</v>
      </c>
      <c r="B10" s="205" t="s">
        <v>2745</v>
      </c>
      <c r="C10" s="191" t="s">
        <v>1637</v>
      </c>
      <c r="D10" s="206" t="s">
        <v>1631</v>
      </c>
      <c r="E10" s="207">
        <v>2023</v>
      </c>
    </row>
    <row r="11" spans="1:5" ht="15.75" x14ac:dyDescent="0.25">
      <c r="A11" s="202">
        <v>9</v>
      </c>
      <c r="B11" s="205" t="s">
        <v>2746</v>
      </c>
      <c r="C11" s="206" t="s">
        <v>1631</v>
      </c>
      <c r="D11" s="191" t="s">
        <v>1635</v>
      </c>
      <c r="E11" s="207">
        <v>2023</v>
      </c>
    </row>
    <row r="12" spans="1:5" ht="15.75" x14ac:dyDescent="0.25">
      <c r="A12" s="202">
        <v>10</v>
      </c>
      <c r="B12" s="205" t="s">
        <v>2747</v>
      </c>
      <c r="C12" s="206" t="s">
        <v>1632</v>
      </c>
      <c r="D12" s="191" t="s">
        <v>1633</v>
      </c>
      <c r="E12" s="207">
        <v>2023</v>
      </c>
    </row>
    <row r="13" spans="1:5" ht="16.5" thickBot="1" x14ac:dyDescent="0.3">
      <c r="A13" s="208">
        <v>11</v>
      </c>
      <c r="B13" s="209" t="s">
        <v>2748</v>
      </c>
      <c r="C13" s="210" t="s">
        <v>1632</v>
      </c>
      <c r="D13" s="183" t="s">
        <v>1633</v>
      </c>
      <c r="E13" s="211">
        <v>2023</v>
      </c>
    </row>
  </sheetData>
  <mergeCells count="1">
    <mergeCell ref="A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5"/>
  <sheetViews>
    <sheetView topLeftCell="A23" zoomScaleNormal="100" workbookViewId="0">
      <selection activeCell="P34" sqref="P34"/>
    </sheetView>
  </sheetViews>
  <sheetFormatPr defaultRowHeight="15" x14ac:dyDescent="0.25"/>
  <cols>
    <col min="1" max="1" width="6.7109375" customWidth="1"/>
    <col min="2" max="2" width="16.5703125" customWidth="1"/>
    <col min="3" max="3" width="20.28515625" customWidth="1"/>
    <col min="4" max="4" width="20.7109375" customWidth="1"/>
    <col min="5" max="5" width="20.42578125" customWidth="1"/>
    <col min="6" max="6" width="22.7109375" customWidth="1"/>
    <col min="7" max="7" width="33.7109375" customWidth="1"/>
  </cols>
  <sheetData>
    <row r="1" spans="1:7" ht="36" customHeight="1" x14ac:dyDescent="0.25">
      <c r="A1" s="257" t="s">
        <v>151</v>
      </c>
      <c r="B1" s="257"/>
      <c r="C1" s="257"/>
      <c r="D1" s="257"/>
      <c r="E1" s="257"/>
      <c r="F1" s="257"/>
      <c r="G1" s="257"/>
    </row>
    <row r="2" spans="1:7" s="9" customFormat="1" ht="126" customHeight="1" x14ac:dyDescent="0.25">
      <c r="A2" s="7" t="s">
        <v>18</v>
      </c>
      <c r="B2" s="7" t="s">
        <v>152</v>
      </c>
      <c r="C2" s="7" t="s">
        <v>153</v>
      </c>
      <c r="D2" s="7" t="s">
        <v>154</v>
      </c>
      <c r="E2" s="7" t="s">
        <v>155</v>
      </c>
      <c r="F2" s="7" t="s">
        <v>109</v>
      </c>
      <c r="G2" s="7" t="s">
        <v>66</v>
      </c>
    </row>
    <row r="3" spans="1:7" ht="112.5" x14ac:dyDescent="0.25">
      <c r="A3" s="28">
        <v>1</v>
      </c>
      <c r="B3" s="27" t="s">
        <v>1340</v>
      </c>
      <c r="C3" s="27" t="s">
        <v>1341</v>
      </c>
      <c r="D3" s="28" t="s">
        <v>1338</v>
      </c>
      <c r="E3" s="28" t="s">
        <v>1336</v>
      </c>
      <c r="F3" s="172" t="s">
        <v>1339</v>
      </c>
      <c r="G3" s="100" t="s">
        <v>1342</v>
      </c>
    </row>
    <row r="4" spans="1:7" ht="45" x14ac:dyDescent="0.25">
      <c r="A4" s="28">
        <v>2</v>
      </c>
      <c r="B4" s="27" t="s">
        <v>1343</v>
      </c>
      <c r="C4" s="27" t="s">
        <v>1344</v>
      </c>
      <c r="D4" s="28" t="s">
        <v>1345</v>
      </c>
      <c r="E4" s="28" t="s">
        <v>1336</v>
      </c>
      <c r="F4" s="173" t="s">
        <v>1346</v>
      </c>
      <c r="G4" s="100" t="s">
        <v>1347</v>
      </c>
    </row>
    <row r="5" spans="1:7" ht="60" x14ac:dyDescent="0.25">
      <c r="A5" s="28">
        <v>3</v>
      </c>
      <c r="B5" s="27" t="s">
        <v>1348</v>
      </c>
      <c r="C5" s="27" t="s">
        <v>1349</v>
      </c>
      <c r="D5" s="28" t="s">
        <v>1350</v>
      </c>
      <c r="E5" s="28" t="s">
        <v>1336</v>
      </c>
      <c r="F5" s="172" t="s">
        <v>1351</v>
      </c>
      <c r="G5" s="100" t="s">
        <v>1352</v>
      </c>
    </row>
    <row r="6" spans="1:7" ht="112.5" x14ac:dyDescent="0.25">
      <c r="A6" s="28">
        <v>4</v>
      </c>
      <c r="B6" s="27" t="s">
        <v>1340</v>
      </c>
      <c r="C6" s="27" t="s">
        <v>1353</v>
      </c>
      <c r="D6" s="28" t="s">
        <v>1354</v>
      </c>
      <c r="E6" s="28" t="s">
        <v>1336</v>
      </c>
      <c r="F6" s="172" t="s">
        <v>1339</v>
      </c>
      <c r="G6" s="100" t="s">
        <v>1355</v>
      </c>
    </row>
    <row r="7" spans="1:7" ht="45" x14ac:dyDescent="0.25">
      <c r="A7" s="28">
        <v>5</v>
      </c>
      <c r="B7" s="27" t="s">
        <v>1356</v>
      </c>
      <c r="C7" s="27" t="s">
        <v>1357</v>
      </c>
      <c r="D7" s="28" t="s">
        <v>1358</v>
      </c>
      <c r="E7" s="28" t="s">
        <v>1336</v>
      </c>
      <c r="F7" s="172" t="s">
        <v>1359</v>
      </c>
      <c r="G7" s="100" t="s">
        <v>1360</v>
      </c>
    </row>
    <row r="8" spans="1:7" ht="112.5" x14ac:dyDescent="0.25">
      <c r="A8" s="28">
        <v>6</v>
      </c>
      <c r="B8" s="27" t="s">
        <v>1340</v>
      </c>
      <c r="C8" s="27" t="s">
        <v>1361</v>
      </c>
      <c r="D8" s="28" t="s">
        <v>1362</v>
      </c>
      <c r="E8" s="28" t="s">
        <v>1336</v>
      </c>
      <c r="F8" s="172" t="s">
        <v>1339</v>
      </c>
      <c r="G8" s="100" t="s">
        <v>1363</v>
      </c>
    </row>
    <row r="9" spans="1:7" ht="112.5" x14ac:dyDescent="0.25">
      <c r="A9" s="28">
        <v>7</v>
      </c>
      <c r="B9" s="27" t="s">
        <v>1340</v>
      </c>
      <c r="C9" s="27" t="s">
        <v>1364</v>
      </c>
      <c r="D9" s="28" t="s">
        <v>1365</v>
      </c>
      <c r="E9" s="28" t="s">
        <v>1336</v>
      </c>
      <c r="F9" s="172" t="s">
        <v>1339</v>
      </c>
      <c r="G9" s="100" t="s">
        <v>1366</v>
      </c>
    </row>
    <row r="10" spans="1:7" ht="112.5" x14ac:dyDescent="0.25">
      <c r="A10" s="28">
        <v>8</v>
      </c>
      <c r="B10" s="27" t="s">
        <v>1340</v>
      </c>
      <c r="C10" s="27" t="s">
        <v>1367</v>
      </c>
      <c r="D10" s="28" t="s">
        <v>1362</v>
      </c>
      <c r="E10" s="28" t="s">
        <v>1336</v>
      </c>
      <c r="F10" s="172" t="s">
        <v>1339</v>
      </c>
      <c r="G10" s="100" t="s">
        <v>1368</v>
      </c>
    </row>
    <row r="11" spans="1:7" ht="67.5" x14ac:dyDescent="0.25">
      <c r="A11" s="28">
        <v>9</v>
      </c>
      <c r="B11" s="27" t="s">
        <v>1369</v>
      </c>
      <c r="C11" s="27" t="s">
        <v>2653</v>
      </c>
      <c r="D11" s="28" t="s">
        <v>1374</v>
      </c>
      <c r="E11" s="174" t="s">
        <v>1336</v>
      </c>
      <c r="F11" s="172" t="s">
        <v>1375</v>
      </c>
      <c r="G11" s="100" t="s">
        <v>1376</v>
      </c>
    </row>
    <row r="12" spans="1:7" ht="101.25" x14ac:dyDescent="0.25">
      <c r="A12" s="28">
        <v>10</v>
      </c>
      <c r="B12" s="27" t="s">
        <v>1337</v>
      </c>
      <c r="C12" s="27" t="s">
        <v>1370</v>
      </c>
      <c r="D12" s="28" t="s">
        <v>1371</v>
      </c>
      <c r="E12" s="28" t="s">
        <v>1336</v>
      </c>
      <c r="F12" s="172" t="s">
        <v>1372</v>
      </c>
      <c r="G12" s="100" t="s">
        <v>1373</v>
      </c>
    </row>
    <row r="13" spans="1:7" ht="60" x14ac:dyDescent="0.25">
      <c r="A13" s="28">
        <v>11</v>
      </c>
      <c r="B13" s="27" t="s">
        <v>1343</v>
      </c>
      <c r="C13" s="27" t="s">
        <v>1377</v>
      </c>
      <c r="D13" s="28" t="s">
        <v>1378</v>
      </c>
      <c r="E13" s="28" t="s">
        <v>1336</v>
      </c>
      <c r="F13" s="172" t="s">
        <v>1379</v>
      </c>
      <c r="G13" s="100" t="s">
        <v>1380</v>
      </c>
    </row>
    <row r="14" spans="1:7" ht="75" x14ac:dyDescent="0.25">
      <c r="A14" s="28">
        <v>12</v>
      </c>
      <c r="B14" s="27" t="s">
        <v>1343</v>
      </c>
      <c r="C14" s="27" t="s">
        <v>1384</v>
      </c>
      <c r="D14" s="28" t="s">
        <v>1381</v>
      </c>
      <c r="E14" s="28" t="s">
        <v>1336</v>
      </c>
      <c r="F14" s="173" t="s">
        <v>1383</v>
      </c>
      <c r="G14" s="100" t="s">
        <v>1385</v>
      </c>
    </row>
    <row r="15" spans="1:7" ht="75" x14ac:dyDescent="0.25">
      <c r="A15" s="28">
        <v>13</v>
      </c>
      <c r="B15" s="27" t="s">
        <v>1343</v>
      </c>
      <c r="C15" s="27" t="s">
        <v>1386</v>
      </c>
      <c r="D15" s="28" t="s">
        <v>1381</v>
      </c>
      <c r="E15" s="28" t="s">
        <v>1382</v>
      </c>
      <c r="F15" s="173" t="s">
        <v>1383</v>
      </c>
      <c r="G15" s="100" t="s">
        <v>1385</v>
      </c>
    </row>
    <row r="16" spans="1:7" ht="90" x14ac:dyDescent="0.25">
      <c r="A16" s="28">
        <v>14</v>
      </c>
      <c r="B16" s="27" t="s">
        <v>1387</v>
      </c>
      <c r="C16" s="27" t="s">
        <v>1388</v>
      </c>
      <c r="D16" s="28" t="s">
        <v>1389</v>
      </c>
      <c r="E16" s="28" t="s">
        <v>1336</v>
      </c>
      <c r="F16" s="172" t="s">
        <v>1390</v>
      </c>
      <c r="G16" s="100" t="s">
        <v>1391</v>
      </c>
    </row>
    <row r="17" spans="1:7" ht="60" x14ac:dyDescent="0.25">
      <c r="A17" s="28">
        <v>15</v>
      </c>
      <c r="B17" s="27" t="s">
        <v>1387</v>
      </c>
      <c r="C17" s="27" t="s">
        <v>1392</v>
      </c>
      <c r="D17" s="28" t="s">
        <v>1393</v>
      </c>
      <c r="E17" s="28" t="s">
        <v>1336</v>
      </c>
      <c r="F17" s="172" t="s">
        <v>1394</v>
      </c>
      <c r="G17" s="100" t="s">
        <v>1395</v>
      </c>
    </row>
    <row r="18" spans="1:7" ht="67.5" x14ac:dyDescent="0.25">
      <c r="A18" s="28">
        <v>16</v>
      </c>
      <c r="B18" s="27" t="s">
        <v>1387</v>
      </c>
      <c r="C18" s="27" t="s">
        <v>1396</v>
      </c>
      <c r="D18" s="28" t="s">
        <v>1393</v>
      </c>
      <c r="E18" s="28" t="s">
        <v>1336</v>
      </c>
      <c r="F18" s="172" t="s">
        <v>1397</v>
      </c>
      <c r="G18" s="100" t="s">
        <v>1398</v>
      </c>
    </row>
    <row r="19" spans="1:7" ht="67.5" x14ac:dyDescent="0.25">
      <c r="A19" s="28">
        <v>17</v>
      </c>
      <c r="B19" s="27" t="s">
        <v>1387</v>
      </c>
      <c r="C19" s="27" t="s">
        <v>1399</v>
      </c>
      <c r="D19" s="28" t="s">
        <v>1393</v>
      </c>
      <c r="E19" s="28" t="s">
        <v>1336</v>
      </c>
      <c r="F19" s="172" t="s">
        <v>1397</v>
      </c>
      <c r="G19" s="100" t="s">
        <v>1400</v>
      </c>
    </row>
    <row r="20" spans="1:7" ht="60" x14ac:dyDescent="0.25">
      <c r="A20" s="28">
        <v>18</v>
      </c>
      <c r="B20" s="27" t="s">
        <v>1387</v>
      </c>
      <c r="C20" s="27" t="s">
        <v>2654</v>
      </c>
      <c r="D20" s="28" t="s">
        <v>1393</v>
      </c>
      <c r="E20" s="28" t="s">
        <v>1336</v>
      </c>
      <c r="F20" s="172" t="s">
        <v>1401</v>
      </c>
      <c r="G20" s="100" t="s">
        <v>1402</v>
      </c>
    </row>
    <row r="21" spans="1:7" ht="75" x14ac:dyDescent="0.25">
      <c r="A21" s="28">
        <v>19</v>
      </c>
      <c r="B21" s="27" t="s">
        <v>1387</v>
      </c>
      <c r="C21" s="27" t="s">
        <v>1403</v>
      </c>
      <c r="D21" s="28" t="s">
        <v>1404</v>
      </c>
      <c r="E21" s="28" t="s">
        <v>1336</v>
      </c>
      <c r="F21" s="172" t="s">
        <v>1405</v>
      </c>
      <c r="G21" s="100" t="s">
        <v>1406</v>
      </c>
    </row>
    <row r="22" spans="1:7" ht="75" x14ac:dyDescent="0.25">
      <c r="A22" s="28">
        <v>20</v>
      </c>
      <c r="B22" s="27" t="s">
        <v>1387</v>
      </c>
      <c r="C22" s="27" t="s">
        <v>1407</v>
      </c>
      <c r="D22" s="28" t="s">
        <v>1404</v>
      </c>
      <c r="E22" s="28" t="s">
        <v>1336</v>
      </c>
      <c r="F22" s="172" t="s">
        <v>1408</v>
      </c>
      <c r="G22" s="100" t="s">
        <v>1409</v>
      </c>
    </row>
    <row r="23" spans="1:7" ht="60" x14ac:dyDescent="0.25">
      <c r="A23" s="28">
        <v>21</v>
      </c>
      <c r="B23" s="27" t="s">
        <v>1387</v>
      </c>
      <c r="C23" s="27" t="s">
        <v>1410</v>
      </c>
      <c r="D23" s="28" t="s">
        <v>1411</v>
      </c>
      <c r="E23" s="28" t="s">
        <v>1336</v>
      </c>
      <c r="F23" s="172" t="s">
        <v>1412</v>
      </c>
      <c r="G23" s="100" t="s">
        <v>1413</v>
      </c>
    </row>
    <row r="24" spans="1:7" ht="75" x14ac:dyDescent="0.25">
      <c r="A24" s="28">
        <v>22</v>
      </c>
      <c r="B24" s="27" t="s">
        <v>1387</v>
      </c>
      <c r="C24" s="27" t="s">
        <v>1414</v>
      </c>
      <c r="D24" s="28" t="s">
        <v>1415</v>
      </c>
      <c r="E24" s="28" t="s">
        <v>1336</v>
      </c>
      <c r="F24" s="172" t="s">
        <v>1416</v>
      </c>
      <c r="G24" s="100" t="s">
        <v>1417</v>
      </c>
    </row>
    <row r="25" spans="1:7" ht="78.75" x14ac:dyDescent="0.25">
      <c r="A25" s="28">
        <v>23</v>
      </c>
      <c r="B25" s="27" t="s">
        <v>1387</v>
      </c>
      <c r="C25" s="27" t="s">
        <v>1418</v>
      </c>
      <c r="D25" s="28" t="s">
        <v>1419</v>
      </c>
      <c r="E25" s="28" t="s">
        <v>1336</v>
      </c>
      <c r="F25" s="172" t="s">
        <v>1420</v>
      </c>
      <c r="G25" s="100" t="s">
        <v>1421</v>
      </c>
    </row>
    <row r="26" spans="1:7" ht="22.5" x14ac:dyDescent="0.25">
      <c r="A26" s="253">
        <v>27</v>
      </c>
      <c r="B26" s="254" t="s">
        <v>2655</v>
      </c>
      <c r="C26" s="253" t="s">
        <v>2656</v>
      </c>
      <c r="D26" s="31">
        <v>42544</v>
      </c>
      <c r="E26" s="255" t="s">
        <v>2657</v>
      </c>
      <c r="F26" s="172" t="s">
        <v>2658</v>
      </c>
      <c r="G26" s="100"/>
    </row>
    <row r="27" spans="1:7" x14ac:dyDescent="0.25">
      <c r="A27" s="253"/>
      <c r="B27" s="254"/>
      <c r="C27" s="253"/>
      <c r="D27" s="31">
        <v>44621</v>
      </c>
      <c r="E27" s="255"/>
      <c r="F27" s="28"/>
      <c r="G27" s="79"/>
    </row>
    <row r="28" spans="1:7" x14ac:dyDescent="0.25">
      <c r="A28" s="253">
        <v>28</v>
      </c>
      <c r="B28" s="254" t="s">
        <v>2655</v>
      </c>
      <c r="C28" s="253" t="s">
        <v>2659</v>
      </c>
      <c r="D28" s="31">
        <v>45157</v>
      </c>
      <c r="E28" s="255" t="s">
        <v>2657</v>
      </c>
      <c r="F28" s="173" t="s">
        <v>2660</v>
      </c>
      <c r="G28" s="100"/>
    </row>
    <row r="29" spans="1:7" x14ac:dyDescent="0.25">
      <c r="A29" s="253"/>
      <c r="B29" s="254"/>
      <c r="C29" s="253"/>
      <c r="D29" s="31">
        <v>44804</v>
      </c>
      <c r="E29" s="255"/>
      <c r="F29" s="28"/>
      <c r="G29" s="79"/>
    </row>
    <row r="30" spans="1:7" x14ac:dyDescent="0.25">
      <c r="A30" s="253">
        <v>29</v>
      </c>
      <c r="B30" s="254" t="s">
        <v>2655</v>
      </c>
      <c r="C30" s="253" t="s">
        <v>2661</v>
      </c>
      <c r="D30" s="31">
        <v>43282</v>
      </c>
      <c r="E30" s="255" t="s">
        <v>2657</v>
      </c>
      <c r="F30" s="173" t="s">
        <v>2662</v>
      </c>
      <c r="G30" s="79"/>
    </row>
    <row r="31" spans="1:7" x14ac:dyDescent="0.25">
      <c r="A31" s="253"/>
      <c r="B31" s="254"/>
      <c r="C31" s="253"/>
      <c r="D31" s="31">
        <v>43248</v>
      </c>
      <c r="E31" s="255"/>
      <c r="F31" s="28"/>
      <c r="G31" s="79"/>
    </row>
    <row r="32" spans="1:7" ht="30" x14ac:dyDescent="0.25">
      <c r="A32" s="28">
        <v>30</v>
      </c>
      <c r="B32" s="27" t="s">
        <v>2655</v>
      </c>
      <c r="C32" s="28" t="s">
        <v>2663</v>
      </c>
      <c r="D32" s="31">
        <v>44651</v>
      </c>
      <c r="E32" s="31" t="s">
        <v>2657</v>
      </c>
      <c r="F32" s="173" t="s">
        <v>2664</v>
      </c>
      <c r="G32" s="79"/>
    </row>
    <row r="33" spans="1:7" ht="30" x14ac:dyDescent="0.25">
      <c r="A33" s="28">
        <v>31</v>
      </c>
      <c r="B33" s="27" t="s">
        <v>2655</v>
      </c>
      <c r="C33" s="28" t="s">
        <v>2665</v>
      </c>
      <c r="D33" s="31">
        <v>44515</v>
      </c>
      <c r="E33" s="31" t="s">
        <v>2666</v>
      </c>
      <c r="F33" s="173" t="s">
        <v>2667</v>
      </c>
      <c r="G33" s="79"/>
    </row>
    <row r="34" spans="1:7" x14ac:dyDescent="0.25">
      <c r="A34" s="253">
        <v>32</v>
      </c>
      <c r="B34" s="254" t="s">
        <v>2655</v>
      </c>
      <c r="C34" s="28" t="s">
        <v>2668</v>
      </c>
      <c r="D34" s="31">
        <v>44986</v>
      </c>
      <c r="E34" s="255" t="s">
        <v>2657</v>
      </c>
      <c r="F34" s="256" t="s">
        <v>2664</v>
      </c>
      <c r="G34" s="79"/>
    </row>
    <row r="35" spans="1:7" ht="60" x14ac:dyDescent="0.25">
      <c r="A35" s="253"/>
      <c r="B35" s="254"/>
      <c r="C35" s="27" t="s">
        <v>2669</v>
      </c>
      <c r="D35" s="31">
        <v>44987</v>
      </c>
      <c r="E35" s="255"/>
      <c r="F35" s="256"/>
      <c r="G35" s="79"/>
    </row>
  </sheetData>
  <mergeCells count="17">
    <mergeCell ref="A28:A29"/>
    <mergeCell ref="B28:B29"/>
    <mergeCell ref="C28:C29"/>
    <mergeCell ref="E28:E29"/>
    <mergeCell ref="A1:G1"/>
    <mergeCell ref="A26:A27"/>
    <mergeCell ref="B26:B27"/>
    <mergeCell ref="C26:C27"/>
    <mergeCell ref="E26:E27"/>
    <mergeCell ref="A34:A35"/>
    <mergeCell ref="B34:B35"/>
    <mergeCell ref="E34:E35"/>
    <mergeCell ref="F34:F35"/>
    <mergeCell ref="A30:A31"/>
    <mergeCell ref="B30:B31"/>
    <mergeCell ref="C30:C31"/>
    <mergeCell ref="E30:E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32"/>
  <sheetViews>
    <sheetView zoomScaleNormal="100" workbookViewId="0">
      <selection activeCell="A9" sqref="A9"/>
    </sheetView>
  </sheetViews>
  <sheetFormatPr defaultColWidth="36.28515625" defaultRowHeight="15" x14ac:dyDescent="0.25"/>
  <cols>
    <col min="1" max="2" width="10.5703125" customWidth="1"/>
    <col min="3" max="3" width="17.7109375" customWidth="1"/>
    <col min="4" max="4" width="16.7109375" customWidth="1"/>
    <col min="5" max="5" width="11.5703125" customWidth="1"/>
    <col min="6" max="8" width="16.42578125" customWidth="1"/>
    <col min="9" max="9" width="14" style="122" customWidth="1"/>
    <col min="10" max="10" width="13.7109375" customWidth="1"/>
    <col min="11" max="11" width="15" style="122" customWidth="1"/>
  </cols>
  <sheetData>
    <row r="1" spans="1:11" ht="60.75" customHeight="1" x14ac:dyDescent="0.25">
      <c r="A1" s="247" t="s">
        <v>157</v>
      </c>
      <c r="B1" s="247"/>
      <c r="C1" s="247"/>
      <c r="D1" s="247"/>
      <c r="E1" s="247"/>
      <c r="F1" s="123"/>
      <c r="G1" s="123"/>
      <c r="I1" s="151"/>
    </row>
    <row r="2" spans="1:11" ht="180" x14ac:dyDescent="0.25">
      <c r="A2" s="18" t="s">
        <v>1</v>
      </c>
      <c r="B2" s="18" t="s">
        <v>158</v>
      </c>
      <c r="C2" s="146" t="s">
        <v>2416</v>
      </c>
      <c r="D2" s="147" t="s">
        <v>113</v>
      </c>
      <c r="E2" s="148" t="s">
        <v>159</v>
      </c>
      <c r="F2" s="152" t="s">
        <v>2628</v>
      </c>
      <c r="G2" s="153" t="s">
        <v>2629</v>
      </c>
      <c r="H2" s="78" t="s">
        <v>2630</v>
      </c>
      <c r="I2" s="121" t="s">
        <v>2501</v>
      </c>
      <c r="J2" s="18" t="s">
        <v>2502</v>
      </c>
      <c r="K2" s="121" t="s">
        <v>2503</v>
      </c>
    </row>
    <row r="3" spans="1:11" x14ac:dyDescent="0.25">
      <c r="A3" s="2" t="s">
        <v>840</v>
      </c>
      <c r="B3" s="33">
        <v>1000</v>
      </c>
      <c r="C3" s="154">
        <f>(56257876.17+43091962.03)/100000</f>
        <v>993.49838199999999</v>
      </c>
      <c r="D3" s="154">
        <f>8523856/100000</f>
        <v>85.238560000000007</v>
      </c>
      <c r="E3" s="154">
        <f>21066670.93/100000</f>
        <v>210.66670930000001</v>
      </c>
      <c r="F3" s="155">
        <f>(40000+669533+47459873+4132553)/100000</f>
        <v>523.01958999999999</v>
      </c>
      <c r="G3" s="156">
        <f>(212136040-80281747)/100000</f>
        <v>1318.5429300000001</v>
      </c>
      <c r="H3" s="157">
        <f>C3+G3-F3</f>
        <v>1789.0217220000004</v>
      </c>
      <c r="I3" s="158">
        <f>C3/H3</f>
        <v>0.55533053052555381</v>
      </c>
      <c r="J3" s="157">
        <f>SUM(D3,E3)</f>
        <v>295.90526929999999</v>
      </c>
      <c r="K3" s="158">
        <f>J3/F3</f>
        <v>0.56576326194588622</v>
      </c>
    </row>
    <row r="4" spans="1:11" x14ac:dyDescent="0.25">
      <c r="A4" s="2" t="s">
        <v>525</v>
      </c>
      <c r="B4" s="33">
        <v>35</v>
      </c>
      <c r="C4" s="154">
        <f>(2056924+1470323)/100000</f>
        <v>35.272469999999998</v>
      </c>
      <c r="D4" s="154">
        <f>6382877/100000</f>
        <v>63.828769999999999</v>
      </c>
      <c r="E4" s="154">
        <f>9964702.71/100000</f>
        <v>99.647027100000003</v>
      </c>
      <c r="F4" s="155">
        <f>(40323461+2259842+7340482)/100000</f>
        <v>499.23784999999998</v>
      </c>
      <c r="G4" s="156">
        <f>(130004146-39387286)/100000</f>
        <v>906.16859999999997</v>
      </c>
      <c r="H4" s="157">
        <f t="shared" ref="H4:H7" si="0">C4+G4-F4</f>
        <v>442.20321999999999</v>
      </c>
      <c r="I4" s="158">
        <f t="shared" ref="I4:I6" si="1">C4/H4</f>
        <v>7.9765294336843595E-2</v>
      </c>
      <c r="J4" s="157">
        <f>SUM(D4,E4)</f>
        <v>163.47579709999999</v>
      </c>
      <c r="K4" s="158">
        <f>J4/F4</f>
        <v>0.32745072734368996</v>
      </c>
    </row>
    <row r="5" spans="1:11" x14ac:dyDescent="0.25">
      <c r="A5" s="2" t="s">
        <v>409</v>
      </c>
      <c r="B5" s="33">
        <v>10</v>
      </c>
      <c r="C5" s="154">
        <f>(563931+823799)/100000</f>
        <v>13.8773</v>
      </c>
      <c r="D5" s="154">
        <f>(616232+831638+27059+72438+44723)/100000</f>
        <v>15.9209</v>
      </c>
      <c r="E5" s="154">
        <f>7777622/100000</f>
        <v>77.776219999999995</v>
      </c>
      <c r="F5" s="155">
        <f>(4183200+33295802+2265245)/100000</f>
        <v>397.44247000000001</v>
      </c>
      <c r="G5" s="156">
        <f>(95933096-28854087)/100000</f>
        <v>670.79008999999996</v>
      </c>
      <c r="H5" s="157">
        <f t="shared" si="0"/>
        <v>287.22491999999994</v>
      </c>
      <c r="I5" s="158">
        <f t="shared" si="1"/>
        <v>4.8315097450457999E-2</v>
      </c>
      <c r="J5" s="157">
        <f>SUM(D5,E5)</f>
        <v>93.697119999999998</v>
      </c>
      <c r="K5" s="158">
        <f>J5/F5</f>
        <v>0.23575014517195406</v>
      </c>
    </row>
    <row r="6" spans="1:11" x14ac:dyDescent="0.25">
      <c r="A6" s="2" t="s">
        <v>335</v>
      </c>
      <c r="B6" s="33">
        <v>50</v>
      </c>
      <c r="C6" s="154">
        <f>(4418131+776399)/100000</f>
        <v>51.945300000000003</v>
      </c>
      <c r="D6" s="154">
        <f>5907651.25/100000</f>
        <v>59.0765125</v>
      </c>
      <c r="E6" s="154">
        <f>11902523/100000</f>
        <v>119.02522999999999</v>
      </c>
      <c r="F6" s="155">
        <f>(29600306+1543819+748430)/100000</f>
        <v>318.92554999999999</v>
      </c>
      <c r="G6" s="156">
        <f>(85500311-13215189)/100000</f>
        <v>722.85122000000001</v>
      </c>
      <c r="H6" s="157">
        <f t="shared" si="0"/>
        <v>455.87097</v>
      </c>
      <c r="I6" s="158">
        <f t="shared" si="1"/>
        <v>0.11394737418791989</v>
      </c>
      <c r="J6" s="157">
        <f>SUM(D6,E6)</f>
        <v>178.1017425</v>
      </c>
      <c r="K6" s="158">
        <f>J6/F6</f>
        <v>0.5584430049583673</v>
      </c>
    </row>
    <row r="7" spans="1:11" x14ac:dyDescent="0.25">
      <c r="A7" s="2" t="s">
        <v>3209</v>
      </c>
      <c r="B7" s="1">
        <v>0</v>
      </c>
      <c r="C7" s="145">
        <v>0</v>
      </c>
      <c r="D7" s="145">
        <f>(146704+402699+105658)/100000</f>
        <v>6.5506099999999998</v>
      </c>
      <c r="E7" s="145">
        <f>(8921086+55697)/100000</f>
        <v>89.767830000000004</v>
      </c>
      <c r="F7" s="149">
        <f>(7983591+27071851)/100000</f>
        <v>350.55441999999999</v>
      </c>
      <c r="G7" s="150">
        <f>(89250539-2591001)/100000</f>
        <v>866.59537999999998</v>
      </c>
      <c r="H7" s="228">
        <f t="shared" si="0"/>
        <v>516.04096000000004</v>
      </c>
      <c r="I7" s="158">
        <f t="shared" ref="I7" si="2">C7/H7</f>
        <v>0</v>
      </c>
      <c r="J7" s="157">
        <f>SUM(D7,E7)</f>
        <v>96.31844000000001</v>
      </c>
      <c r="K7" s="158">
        <f>J7/F7</f>
        <v>0.27476030683053437</v>
      </c>
    </row>
    <row r="8" spans="1:11" x14ac:dyDescent="0.25">
      <c r="B8" s="103"/>
      <c r="C8" s="103"/>
      <c r="D8" s="103"/>
      <c r="E8" s="103"/>
      <c r="F8" s="103"/>
      <c r="G8" s="103"/>
      <c r="H8" s="103"/>
      <c r="I8" s="159"/>
      <c r="J8" s="103"/>
      <c r="K8" s="159"/>
    </row>
    <row r="9" spans="1:11" x14ac:dyDescent="0.25">
      <c r="A9" s="3" t="s">
        <v>64</v>
      </c>
      <c r="B9" s="103"/>
      <c r="C9" s="160">
        <f>SUM(C3:C6)</f>
        <v>1094.5934520000003</v>
      </c>
      <c r="D9" s="160">
        <f t="shared" ref="D9:E9" si="3">SUM(D3:D6)</f>
        <v>224.06474249999999</v>
      </c>
      <c r="E9" s="160">
        <f t="shared" si="3"/>
        <v>507.11518639999997</v>
      </c>
      <c r="F9" s="160">
        <f>SUM(F3:F6)</f>
        <v>1738.62546</v>
      </c>
      <c r="G9" s="160"/>
      <c r="H9" s="160">
        <f>SUM(H3:H6)</f>
        <v>2974.3208320000003</v>
      </c>
      <c r="I9" s="161">
        <f>C9/H9</f>
        <v>0.36801458680029853</v>
      </c>
      <c r="J9" s="160">
        <f>SUM(J3:J6)</f>
        <v>731.17992890000005</v>
      </c>
      <c r="K9" s="162">
        <f>J9/H9</f>
        <v>0.24583088718386112</v>
      </c>
    </row>
    <row r="13" spans="1:11" x14ac:dyDescent="0.25">
      <c r="A13" s="163" t="s">
        <v>2416</v>
      </c>
      <c r="B13" s="164"/>
      <c r="C13" s="164"/>
      <c r="D13" s="164"/>
      <c r="E13" s="164"/>
      <c r="F13" s="164"/>
    </row>
    <row r="14" spans="1:11" x14ac:dyDescent="0.25">
      <c r="A14" s="164" t="s">
        <v>2631</v>
      </c>
      <c r="B14" s="164"/>
      <c r="C14" s="164"/>
      <c r="D14" s="164"/>
      <c r="E14" s="164"/>
      <c r="F14" s="164"/>
    </row>
    <row r="17" spans="1:6" x14ac:dyDescent="0.25">
      <c r="A17" s="166" t="s">
        <v>2632</v>
      </c>
      <c r="B17" s="167"/>
      <c r="C17" s="167"/>
      <c r="D17" s="167"/>
      <c r="E17" s="167"/>
      <c r="F17" s="167"/>
    </row>
    <row r="18" spans="1:6" x14ac:dyDescent="0.25">
      <c r="A18" s="167" t="s">
        <v>2633</v>
      </c>
      <c r="B18" s="167"/>
      <c r="C18" s="167"/>
      <c r="D18" s="167"/>
      <c r="E18" s="167"/>
      <c r="F18" s="167"/>
    </row>
    <row r="19" spans="1:6" x14ac:dyDescent="0.25">
      <c r="A19" s="167" t="s">
        <v>2634</v>
      </c>
      <c r="B19" s="167"/>
      <c r="C19" s="167"/>
      <c r="D19" s="167"/>
      <c r="E19" s="167"/>
      <c r="F19" s="167"/>
    </row>
    <row r="20" spans="1:6" x14ac:dyDescent="0.25">
      <c r="A20" s="167" t="s">
        <v>2635</v>
      </c>
      <c r="B20" s="167"/>
      <c r="C20" s="167"/>
      <c r="D20" s="167"/>
      <c r="E20" s="167"/>
      <c r="F20" s="167"/>
    </row>
    <row r="21" spans="1:6" x14ac:dyDescent="0.25">
      <c r="A21" s="167" t="s">
        <v>2636</v>
      </c>
      <c r="B21" s="167"/>
      <c r="C21" s="167"/>
      <c r="D21" s="167"/>
      <c r="E21" s="167"/>
      <c r="F21" s="167"/>
    </row>
    <row r="22" spans="1:6" x14ac:dyDescent="0.25">
      <c r="A22" s="167" t="s">
        <v>2637</v>
      </c>
      <c r="B22" s="167"/>
      <c r="C22" s="167"/>
      <c r="D22" s="167"/>
      <c r="E22" s="167"/>
      <c r="F22" s="167"/>
    </row>
    <row r="24" spans="1:6" x14ac:dyDescent="0.25">
      <c r="A24" s="165" t="s">
        <v>159</v>
      </c>
      <c r="B24" s="165"/>
      <c r="C24" s="165"/>
      <c r="D24" s="165"/>
      <c r="E24" s="165"/>
      <c r="F24" s="165"/>
    </row>
    <row r="25" spans="1:6" x14ac:dyDescent="0.25">
      <c r="A25" s="165" t="s">
        <v>2638</v>
      </c>
      <c r="B25" s="165"/>
      <c r="C25" s="165"/>
      <c r="D25" s="165"/>
      <c r="E25" s="165"/>
      <c r="F25" s="165"/>
    </row>
    <row r="28" spans="1:6" x14ac:dyDescent="0.25">
      <c r="A28" s="168" t="s">
        <v>2639</v>
      </c>
      <c r="B28" s="169"/>
      <c r="C28" s="169"/>
      <c r="D28" s="169"/>
      <c r="E28" s="169"/>
      <c r="F28" s="169"/>
    </row>
    <row r="29" spans="1:6" x14ac:dyDescent="0.25">
      <c r="A29" s="169" t="s">
        <v>2640</v>
      </c>
      <c r="B29" s="169"/>
      <c r="C29" s="169"/>
      <c r="D29" s="169"/>
      <c r="E29" s="169"/>
      <c r="F29" s="169"/>
    </row>
    <row r="30" spans="1:6" x14ac:dyDescent="0.25">
      <c r="A30" s="169" t="s">
        <v>2641</v>
      </c>
      <c r="B30" s="169"/>
      <c r="C30" s="169"/>
      <c r="D30" s="169"/>
      <c r="E30" s="169"/>
      <c r="F30" s="169"/>
    </row>
    <row r="31" spans="1:6" x14ac:dyDescent="0.25">
      <c r="A31" s="169" t="s">
        <v>2642</v>
      </c>
      <c r="B31" s="169"/>
      <c r="C31" s="169"/>
      <c r="D31" s="169"/>
      <c r="E31" s="169"/>
      <c r="F31" s="169"/>
    </row>
    <row r="32" spans="1:6" x14ac:dyDescent="0.25">
      <c r="A32" s="169" t="s">
        <v>2643</v>
      </c>
      <c r="B32" s="169"/>
      <c r="C32" s="169"/>
      <c r="D32" s="169"/>
      <c r="E32" s="169"/>
      <c r="F32" s="169"/>
    </row>
  </sheetData>
  <mergeCells count="1">
    <mergeCell ref="A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5"/>
  <sheetViews>
    <sheetView zoomScaleNormal="100" workbookViewId="0">
      <selection activeCell="E15" sqref="E15"/>
    </sheetView>
  </sheetViews>
  <sheetFormatPr defaultColWidth="26.5703125" defaultRowHeight="15" x14ac:dyDescent="0.25"/>
  <cols>
    <col min="1" max="1" width="9.7109375" customWidth="1"/>
    <col min="2" max="2" width="27.28515625" customWidth="1"/>
    <col min="3" max="3" width="17.42578125" customWidth="1"/>
    <col min="4" max="4" width="17" customWidth="1"/>
    <col min="5" max="5" width="20" customWidth="1"/>
    <col min="6" max="6" width="15.28515625" customWidth="1"/>
    <col min="7" max="7" width="40.7109375" customWidth="1"/>
  </cols>
  <sheetData>
    <row r="1" spans="1:7" x14ac:dyDescent="0.25">
      <c r="A1" t="s">
        <v>161</v>
      </c>
    </row>
    <row r="2" spans="1:7" ht="39" customHeight="1" x14ac:dyDescent="0.25">
      <c r="A2" s="258" t="s">
        <v>1</v>
      </c>
      <c r="B2" s="258" t="s">
        <v>33</v>
      </c>
      <c r="C2" s="260" t="s">
        <v>83</v>
      </c>
      <c r="D2" s="261"/>
      <c r="E2" s="260" t="s">
        <v>84</v>
      </c>
      <c r="F2" s="261"/>
      <c r="G2" s="258" t="s">
        <v>85</v>
      </c>
    </row>
    <row r="3" spans="1:7" ht="30" x14ac:dyDescent="0.25">
      <c r="A3" s="259"/>
      <c r="B3" s="259"/>
      <c r="C3" s="4" t="s">
        <v>86</v>
      </c>
      <c r="D3" s="2" t="s">
        <v>87</v>
      </c>
      <c r="E3" s="4" t="s">
        <v>86</v>
      </c>
      <c r="F3" s="2" t="s">
        <v>87</v>
      </c>
      <c r="G3" s="259"/>
    </row>
    <row r="4" spans="1:7" x14ac:dyDescent="0.25">
      <c r="A4" s="1">
        <v>2019</v>
      </c>
      <c r="B4" s="78" t="s">
        <v>2749</v>
      </c>
      <c r="C4" s="1"/>
      <c r="D4" s="1"/>
      <c r="E4" s="83">
        <v>15</v>
      </c>
      <c r="F4" s="212">
        <v>240000</v>
      </c>
      <c r="G4" s="80"/>
    </row>
    <row r="5" spans="1:7" x14ac:dyDescent="0.25">
      <c r="A5" s="1">
        <v>2019</v>
      </c>
      <c r="B5" s="78" t="s">
        <v>2750</v>
      </c>
      <c r="C5" s="1"/>
      <c r="D5" s="1"/>
      <c r="E5" s="83">
        <v>34</v>
      </c>
      <c r="F5" s="212">
        <v>2550000</v>
      </c>
      <c r="G5" s="80"/>
    </row>
    <row r="6" spans="1:7" x14ac:dyDescent="0.25">
      <c r="A6" s="1">
        <v>2020</v>
      </c>
      <c r="B6" s="78" t="s">
        <v>2749</v>
      </c>
      <c r="C6" s="1"/>
      <c r="D6" s="1"/>
      <c r="E6" s="83">
        <v>12</v>
      </c>
      <c r="F6" s="212">
        <v>400000</v>
      </c>
      <c r="G6" s="80"/>
    </row>
    <row r="7" spans="1:7" x14ac:dyDescent="0.25">
      <c r="A7" s="1">
        <v>2020</v>
      </c>
      <c r="B7" s="78" t="s">
        <v>2750</v>
      </c>
      <c r="C7" s="1"/>
      <c r="D7" s="1"/>
      <c r="E7" s="83">
        <v>63</v>
      </c>
      <c r="F7" s="212">
        <v>4725000</v>
      </c>
      <c r="G7" s="80"/>
    </row>
    <row r="8" spans="1:7" x14ac:dyDescent="0.25">
      <c r="A8" s="1">
        <v>2021</v>
      </c>
      <c r="B8" s="78" t="s">
        <v>2749</v>
      </c>
      <c r="C8" s="1"/>
      <c r="D8" s="1"/>
      <c r="E8" s="83">
        <v>27</v>
      </c>
      <c r="F8" s="212">
        <v>520000</v>
      </c>
      <c r="G8" s="80"/>
    </row>
    <row r="9" spans="1:7" x14ac:dyDescent="0.25">
      <c r="A9" s="1">
        <v>2021</v>
      </c>
      <c r="B9" s="78" t="s">
        <v>2750</v>
      </c>
      <c r="C9" s="1"/>
      <c r="D9" s="1"/>
      <c r="E9" s="83">
        <v>89</v>
      </c>
      <c r="F9" s="212">
        <v>6675000</v>
      </c>
      <c r="G9" s="80"/>
    </row>
    <row r="10" spans="1:7" x14ac:dyDescent="0.25">
      <c r="A10" s="1">
        <v>2022</v>
      </c>
      <c r="B10" s="78" t="s">
        <v>2749</v>
      </c>
      <c r="C10" s="1"/>
      <c r="D10" s="1"/>
      <c r="E10" s="33">
        <v>23</v>
      </c>
      <c r="F10" s="1">
        <v>470000</v>
      </c>
      <c r="G10" s="80"/>
    </row>
    <row r="11" spans="1:7" x14ac:dyDescent="0.25">
      <c r="A11" s="1">
        <v>2022</v>
      </c>
      <c r="B11" s="78" t="s">
        <v>2750</v>
      </c>
      <c r="C11" s="1"/>
      <c r="D11" s="1"/>
      <c r="E11" s="33">
        <v>134</v>
      </c>
      <c r="F11" s="1">
        <f>E11*75000</f>
        <v>10050000</v>
      </c>
      <c r="G11" s="80"/>
    </row>
    <row r="12" spans="1:7" x14ac:dyDescent="0.25">
      <c r="A12" s="1">
        <v>2023</v>
      </c>
      <c r="B12" s="78" t="s">
        <v>2749</v>
      </c>
      <c r="C12" s="1"/>
      <c r="D12" s="1"/>
      <c r="E12" s="33">
        <v>29</v>
      </c>
      <c r="F12" s="1">
        <v>1100000</v>
      </c>
      <c r="G12" s="80"/>
    </row>
    <row r="13" spans="1:7" x14ac:dyDescent="0.25">
      <c r="A13" s="1">
        <v>2023</v>
      </c>
      <c r="B13" s="78" t="s">
        <v>2750</v>
      </c>
      <c r="C13" s="1"/>
      <c r="D13" s="1"/>
      <c r="E13" s="33">
        <v>98</v>
      </c>
      <c r="F13" s="1">
        <f>E13*75000</f>
        <v>7350000</v>
      </c>
    </row>
    <row r="15" spans="1:7" x14ac:dyDescent="0.25">
      <c r="E15">
        <f>SUM(E4:E13)</f>
        <v>524</v>
      </c>
    </row>
  </sheetData>
  <mergeCells count="5">
    <mergeCell ref="A2:A3"/>
    <mergeCell ref="B2:B3"/>
    <mergeCell ref="C2:D2"/>
    <mergeCell ref="E2:F2"/>
    <mergeCell ref="G2: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17"/>
  <sheetViews>
    <sheetView topLeftCell="C2" zoomScaleNormal="100" workbookViewId="0">
      <selection activeCell="D20" sqref="D20"/>
    </sheetView>
  </sheetViews>
  <sheetFormatPr defaultColWidth="24.42578125" defaultRowHeight="15" x14ac:dyDescent="0.25"/>
  <cols>
    <col min="1" max="1" width="18.5703125" customWidth="1"/>
    <col min="2" max="2" width="31.5703125" customWidth="1"/>
    <col min="4" max="4" width="28.28515625" customWidth="1"/>
    <col min="5" max="5" width="43.42578125" style="6" customWidth="1"/>
  </cols>
  <sheetData>
    <row r="1" spans="1:5" ht="36" customHeight="1" x14ac:dyDescent="0.25">
      <c r="A1" s="264" t="s">
        <v>163</v>
      </c>
      <c r="B1" s="264"/>
      <c r="C1" s="264"/>
      <c r="D1" s="264"/>
      <c r="E1" s="264"/>
    </row>
    <row r="2" spans="1:5" s="6" customFormat="1" ht="48" customHeight="1" x14ac:dyDescent="0.25">
      <c r="A2" s="258" t="s">
        <v>1</v>
      </c>
      <c r="B2" s="262" t="s">
        <v>90</v>
      </c>
      <c r="C2" s="263"/>
      <c r="D2" s="18" t="s">
        <v>91</v>
      </c>
      <c r="E2" s="7" t="s">
        <v>66</v>
      </c>
    </row>
    <row r="3" spans="1:5" ht="30" x14ac:dyDescent="0.25">
      <c r="A3" s="259"/>
      <c r="B3" s="3" t="s">
        <v>92</v>
      </c>
      <c r="C3" s="4" t="s">
        <v>93</v>
      </c>
      <c r="D3" s="2"/>
      <c r="E3" s="78"/>
    </row>
    <row r="4" spans="1:5" x14ac:dyDescent="0.25">
      <c r="A4" s="1">
        <v>2021</v>
      </c>
      <c r="B4" s="1" t="s">
        <v>2722</v>
      </c>
      <c r="C4" s="83">
        <v>34</v>
      </c>
      <c r="D4" s="33">
        <v>8</v>
      </c>
      <c r="E4" s="80"/>
    </row>
    <row r="5" spans="1:5" x14ac:dyDescent="0.25">
      <c r="A5" s="1">
        <v>2021</v>
      </c>
      <c r="B5" s="1" t="s">
        <v>2723</v>
      </c>
      <c r="C5" s="33">
        <v>34</v>
      </c>
      <c r="D5" s="33">
        <v>8</v>
      </c>
      <c r="E5" s="80"/>
    </row>
    <row r="6" spans="1:5" x14ac:dyDescent="0.25">
      <c r="A6" s="1">
        <v>2021</v>
      </c>
      <c r="B6" s="1" t="s">
        <v>2724</v>
      </c>
      <c r="C6" s="33">
        <v>34</v>
      </c>
      <c r="D6" s="33">
        <v>8</v>
      </c>
    </row>
    <row r="7" spans="1:5" x14ac:dyDescent="0.25">
      <c r="A7" s="1">
        <v>2021</v>
      </c>
      <c r="B7" s="1" t="s">
        <v>2725</v>
      </c>
      <c r="C7" s="33">
        <v>34</v>
      </c>
      <c r="D7" s="33">
        <v>8</v>
      </c>
    </row>
    <row r="8" spans="1:5" x14ac:dyDescent="0.25">
      <c r="A8" s="1">
        <v>2021</v>
      </c>
      <c r="B8" s="1" t="s">
        <v>2726</v>
      </c>
      <c r="C8" s="33">
        <v>34</v>
      </c>
      <c r="D8" s="33">
        <v>8</v>
      </c>
    </row>
    <row r="9" spans="1:5" x14ac:dyDescent="0.25">
      <c r="A9" s="1">
        <v>2022</v>
      </c>
      <c r="B9" s="1" t="s">
        <v>2727</v>
      </c>
      <c r="C9" s="33">
        <v>46</v>
      </c>
      <c r="D9" s="33">
        <v>14</v>
      </c>
    </row>
    <row r="10" spans="1:5" x14ac:dyDescent="0.25">
      <c r="A10" s="1">
        <v>2022</v>
      </c>
      <c r="B10" s="1" t="s">
        <v>2728</v>
      </c>
      <c r="C10" s="33">
        <v>46</v>
      </c>
      <c r="D10" s="33">
        <v>14</v>
      </c>
    </row>
    <row r="11" spans="1:5" x14ac:dyDescent="0.25">
      <c r="A11" s="1">
        <v>2022</v>
      </c>
      <c r="B11" s="1" t="s">
        <v>2729</v>
      </c>
      <c r="C11" s="33">
        <v>46</v>
      </c>
      <c r="D11" s="33">
        <v>14</v>
      </c>
    </row>
    <row r="12" spans="1:5" x14ac:dyDescent="0.25">
      <c r="A12" s="1">
        <v>2022</v>
      </c>
      <c r="B12" s="1" t="s">
        <v>2730</v>
      </c>
      <c r="C12" s="33">
        <v>60</v>
      </c>
      <c r="D12" s="33">
        <v>11</v>
      </c>
    </row>
    <row r="13" spans="1:5" x14ac:dyDescent="0.25">
      <c r="A13" s="1">
        <v>2022</v>
      </c>
      <c r="B13" s="1" t="s">
        <v>2731</v>
      </c>
      <c r="C13" s="33">
        <v>25</v>
      </c>
      <c r="D13" s="33">
        <v>4</v>
      </c>
    </row>
    <row r="14" spans="1:5" x14ac:dyDescent="0.25">
      <c r="A14" s="1">
        <v>2023</v>
      </c>
      <c r="B14" s="1" t="s">
        <v>2732</v>
      </c>
      <c r="C14" s="33">
        <v>60</v>
      </c>
      <c r="D14" s="33">
        <v>11</v>
      </c>
    </row>
    <row r="15" spans="1:5" x14ac:dyDescent="0.25">
      <c r="A15" s="1">
        <v>2023</v>
      </c>
      <c r="B15" s="1" t="s">
        <v>2733</v>
      </c>
      <c r="C15" s="33">
        <v>60</v>
      </c>
      <c r="D15" s="33">
        <v>11</v>
      </c>
    </row>
    <row r="16" spans="1:5" x14ac:dyDescent="0.25">
      <c r="A16" s="1">
        <v>2023</v>
      </c>
      <c r="B16" s="1" t="s">
        <v>1425</v>
      </c>
      <c r="C16" s="33">
        <v>60</v>
      </c>
      <c r="D16" s="33">
        <v>11</v>
      </c>
    </row>
    <row r="17" spans="1:4" x14ac:dyDescent="0.25">
      <c r="A17" s="1">
        <v>2023</v>
      </c>
      <c r="B17" s="1" t="s">
        <v>1426</v>
      </c>
      <c r="C17" s="33">
        <v>60</v>
      </c>
      <c r="D17" s="33">
        <v>11</v>
      </c>
    </row>
  </sheetData>
  <mergeCells count="3">
    <mergeCell ref="B2:C2"/>
    <mergeCell ref="A2:A3"/>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3"/>
  <sheetViews>
    <sheetView zoomScaleNormal="100" workbookViewId="0">
      <selection activeCell="C16" sqref="C16"/>
    </sheetView>
  </sheetViews>
  <sheetFormatPr defaultColWidth="32.28515625" defaultRowHeight="15" x14ac:dyDescent="0.25"/>
  <cols>
    <col min="3" max="3" width="27.5703125" customWidth="1"/>
  </cols>
  <sheetData>
    <row r="1" spans="1:4" ht="37.5" customHeight="1" x14ac:dyDescent="0.25">
      <c r="A1" s="265" t="s">
        <v>162</v>
      </c>
      <c r="B1" s="265"/>
      <c r="C1" s="265"/>
      <c r="D1" s="265"/>
    </row>
    <row r="2" spans="1:4" ht="45" x14ac:dyDescent="0.25">
      <c r="A2" s="7" t="s">
        <v>114</v>
      </c>
      <c r="B2" s="7" t="s">
        <v>88</v>
      </c>
      <c r="C2" s="7" t="s">
        <v>34</v>
      </c>
      <c r="D2" s="7" t="s">
        <v>89</v>
      </c>
    </row>
    <row r="3" spans="1:4" x14ac:dyDescent="0.25">
      <c r="A3" s="84" t="s">
        <v>2751</v>
      </c>
      <c r="B3" s="84" t="s">
        <v>2762</v>
      </c>
      <c r="C3" s="104">
        <v>18</v>
      </c>
    </row>
    <row r="4" spans="1:4" x14ac:dyDescent="0.25">
      <c r="A4" s="84" t="s">
        <v>2752</v>
      </c>
      <c r="B4" s="84" t="s">
        <v>2763</v>
      </c>
      <c r="C4" s="104">
        <v>18</v>
      </c>
    </row>
    <row r="5" spans="1:4" x14ac:dyDescent="0.25">
      <c r="A5" s="84" t="s">
        <v>2753</v>
      </c>
      <c r="B5" s="84" t="s">
        <v>2764</v>
      </c>
      <c r="C5" s="104">
        <v>18</v>
      </c>
    </row>
    <row r="6" spans="1:4" x14ac:dyDescent="0.25">
      <c r="A6" s="84" t="s">
        <v>2754</v>
      </c>
      <c r="B6" s="84" t="s">
        <v>2765</v>
      </c>
      <c r="C6" s="104">
        <v>18</v>
      </c>
    </row>
    <row r="7" spans="1:4" x14ac:dyDescent="0.25">
      <c r="A7" s="84" t="s">
        <v>2755</v>
      </c>
      <c r="B7" s="84" t="s">
        <v>2766</v>
      </c>
      <c r="C7" s="104">
        <v>18</v>
      </c>
    </row>
    <row r="8" spans="1:4" x14ac:dyDescent="0.25">
      <c r="A8" s="84" t="s">
        <v>2756</v>
      </c>
      <c r="B8" s="84" t="s">
        <v>2767</v>
      </c>
      <c r="C8" s="104">
        <v>18</v>
      </c>
    </row>
    <row r="9" spans="1:4" x14ac:dyDescent="0.25">
      <c r="A9" s="84" t="s">
        <v>2757</v>
      </c>
      <c r="B9" s="84" t="s">
        <v>2768</v>
      </c>
      <c r="C9" s="104">
        <v>18</v>
      </c>
    </row>
    <row r="10" spans="1:4" x14ac:dyDescent="0.25">
      <c r="A10" s="84" t="s">
        <v>2758</v>
      </c>
      <c r="B10" s="84" t="s">
        <v>2769</v>
      </c>
      <c r="C10" s="104">
        <v>14</v>
      </c>
    </row>
    <row r="11" spans="1:4" x14ac:dyDescent="0.25">
      <c r="A11" s="84" t="s">
        <v>2759</v>
      </c>
      <c r="B11" s="84" t="s">
        <v>2770</v>
      </c>
      <c r="C11" s="104">
        <v>14</v>
      </c>
    </row>
    <row r="12" spans="1:4" x14ac:dyDescent="0.25">
      <c r="A12" s="84" t="s">
        <v>2760</v>
      </c>
      <c r="B12" s="84" t="s">
        <v>2771</v>
      </c>
      <c r="C12" s="104">
        <v>14</v>
      </c>
    </row>
    <row r="13" spans="1:4" x14ac:dyDescent="0.25">
      <c r="A13" s="105" t="s">
        <v>2761</v>
      </c>
      <c r="B13" s="84" t="s">
        <v>2772</v>
      </c>
      <c r="C13" s="104">
        <v>14</v>
      </c>
    </row>
  </sheetData>
  <mergeCells count="1">
    <mergeCell ref="A1: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35"/>
  <sheetViews>
    <sheetView topLeftCell="A115" zoomScaleNormal="100" workbookViewId="0">
      <selection activeCell="B14" sqref="B14"/>
    </sheetView>
  </sheetViews>
  <sheetFormatPr defaultColWidth="24.7109375" defaultRowHeight="15" x14ac:dyDescent="0.25"/>
  <cols>
    <col min="1" max="1" width="6.28515625" customWidth="1"/>
    <col min="2" max="2" width="21.7109375" customWidth="1"/>
    <col min="3" max="3" width="9.7109375" customWidth="1"/>
    <col min="4" max="4" width="22" customWidth="1"/>
    <col min="5" max="5" width="28.28515625" customWidth="1"/>
  </cols>
  <sheetData>
    <row r="1" spans="1:11" ht="30" customHeight="1" x14ac:dyDescent="0.25">
      <c r="A1" s="230" t="s">
        <v>164</v>
      </c>
      <c r="B1" s="230"/>
      <c r="C1" s="230"/>
      <c r="D1" s="230"/>
      <c r="E1" s="230"/>
    </row>
    <row r="2" spans="1:11" s="6" customFormat="1" ht="93" customHeight="1" x14ac:dyDescent="0.25">
      <c r="A2" s="7" t="s">
        <v>35</v>
      </c>
      <c r="B2" s="7" t="s">
        <v>165</v>
      </c>
      <c r="C2" s="7" t="s">
        <v>36</v>
      </c>
      <c r="D2" s="7" t="s">
        <v>166</v>
      </c>
      <c r="E2" s="7" t="s">
        <v>167</v>
      </c>
    </row>
    <row r="5" spans="1:11" x14ac:dyDescent="0.25">
      <c r="A5" s="73" t="s">
        <v>2895</v>
      </c>
      <c r="B5" s="73" t="s">
        <v>2896</v>
      </c>
      <c r="C5" s="73" t="s">
        <v>2897</v>
      </c>
      <c r="D5" s="73" t="s">
        <v>2898</v>
      </c>
      <c r="E5" s="73" t="s">
        <v>49</v>
      </c>
      <c r="F5" s="73" t="s">
        <v>2899</v>
      </c>
      <c r="G5" s="73" t="s">
        <v>2900</v>
      </c>
      <c r="H5" s="219" t="s">
        <v>2901</v>
      </c>
      <c r="I5" s="220" t="s">
        <v>2902</v>
      </c>
      <c r="J5" s="225" t="s">
        <v>2903</v>
      </c>
      <c r="K5" s="219" t="s">
        <v>2904</v>
      </c>
    </row>
    <row r="6" spans="1:11" x14ac:dyDescent="0.25">
      <c r="A6" s="221">
        <v>1</v>
      </c>
      <c r="B6" s="28" t="s">
        <v>2793</v>
      </c>
      <c r="C6" s="28">
        <v>172104</v>
      </c>
      <c r="D6" s="30" t="s">
        <v>186</v>
      </c>
      <c r="E6" s="28" t="s">
        <v>2037</v>
      </c>
      <c r="F6" s="28">
        <v>9676035594</v>
      </c>
      <c r="G6" s="30" t="s">
        <v>2905</v>
      </c>
      <c r="H6" s="28" t="s">
        <v>187</v>
      </c>
      <c r="I6" s="33" t="s">
        <v>2906</v>
      </c>
      <c r="J6" s="1" t="s">
        <v>2907</v>
      </c>
      <c r="K6" s="226" t="s">
        <v>2908</v>
      </c>
    </row>
    <row r="7" spans="1:11" x14ac:dyDescent="0.25">
      <c r="A7" s="221">
        <v>2</v>
      </c>
      <c r="B7" s="28" t="s">
        <v>2793</v>
      </c>
      <c r="C7" s="28">
        <v>172105</v>
      </c>
      <c r="D7" s="30" t="s">
        <v>188</v>
      </c>
      <c r="E7" s="28" t="s">
        <v>2036</v>
      </c>
      <c r="F7" s="28">
        <v>8074201444</v>
      </c>
      <c r="G7" s="30" t="s">
        <v>2909</v>
      </c>
      <c r="H7" s="28" t="s">
        <v>189</v>
      </c>
      <c r="I7" s="33"/>
      <c r="J7" s="1"/>
      <c r="K7" s="1" t="s">
        <v>2910</v>
      </c>
    </row>
    <row r="8" spans="1:11" x14ac:dyDescent="0.25">
      <c r="A8" s="221">
        <v>3</v>
      </c>
      <c r="B8" s="28" t="s">
        <v>2793</v>
      </c>
      <c r="C8" s="28">
        <v>172107</v>
      </c>
      <c r="D8" s="30" t="s">
        <v>190</v>
      </c>
      <c r="E8" s="28" t="s">
        <v>2036</v>
      </c>
      <c r="F8" s="28">
        <v>9140752541</v>
      </c>
      <c r="G8" s="30" t="s">
        <v>2911</v>
      </c>
      <c r="H8" s="28" t="s">
        <v>191</v>
      </c>
      <c r="I8" s="33" t="s">
        <v>2912</v>
      </c>
      <c r="J8" s="1" t="s">
        <v>1427</v>
      </c>
      <c r="K8" s="1" t="s">
        <v>2913</v>
      </c>
    </row>
    <row r="9" spans="1:11" x14ac:dyDescent="0.25">
      <c r="A9" s="221">
        <v>4</v>
      </c>
      <c r="B9" s="28" t="s">
        <v>2793</v>
      </c>
      <c r="C9" s="28">
        <v>172108</v>
      </c>
      <c r="D9" s="30" t="s">
        <v>192</v>
      </c>
      <c r="E9" s="28" t="s">
        <v>2037</v>
      </c>
      <c r="F9" s="28" t="s">
        <v>2914</v>
      </c>
      <c r="G9" s="30" t="s">
        <v>2915</v>
      </c>
      <c r="H9" s="28" t="s">
        <v>193</v>
      </c>
      <c r="I9" s="33"/>
      <c r="J9" s="1"/>
      <c r="K9" s="1" t="s">
        <v>2910</v>
      </c>
    </row>
    <row r="10" spans="1:11" x14ac:dyDescent="0.25">
      <c r="A10" s="221">
        <v>5</v>
      </c>
      <c r="B10" s="28" t="s">
        <v>2793</v>
      </c>
      <c r="C10" s="28">
        <v>172109</v>
      </c>
      <c r="D10" s="30" t="s">
        <v>194</v>
      </c>
      <c r="E10" s="28" t="s">
        <v>2036</v>
      </c>
      <c r="F10" s="28">
        <v>9440118318</v>
      </c>
      <c r="G10" s="30" t="s">
        <v>2916</v>
      </c>
      <c r="H10" s="28" t="s">
        <v>195</v>
      </c>
      <c r="I10" s="33" t="s">
        <v>2917</v>
      </c>
      <c r="J10" s="1" t="s">
        <v>2918</v>
      </c>
      <c r="K10" s="1" t="s">
        <v>2919</v>
      </c>
    </row>
    <row r="11" spans="1:11" x14ac:dyDescent="0.25">
      <c r="A11" s="221">
        <v>6</v>
      </c>
      <c r="B11" s="28" t="s">
        <v>2793</v>
      </c>
      <c r="C11" s="28">
        <v>172110</v>
      </c>
      <c r="D11" s="30" t="s">
        <v>2794</v>
      </c>
      <c r="E11" s="28" t="s">
        <v>2037</v>
      </c>
      <c r="F11" s="28">
        <v>8589057899</v>
      </c>
      <c r="G11" s="30" t="s">
        <v>2920</v>
      </c>
      <c r="H11" s="28" t="s">
        <v>196</v>
      </c>
      <c r="I11" s="33"/>
      <c r="J11" s="1"/>
      <c r="K11" s="226" t="s">
        <v>2921</v>
      </c>
    </row>
    <row r="12" spans="1:11" x14ac:dyDescent="0.25">
      <c r="A12" s="221">
        <v>7</v>
      </c>
      <c r="B12" s="28" t="s">
        <v>2793</v>
      </c>
      <c r="C12" s="28">
        <v>172111</v>
      </c>
      <c r="D12" s="30" t="s">
        <v>197</v>
      </c>
      <c r="E12" s="28" t="s">
        <v>2036</v>
      </c>
      <c r="F12" s="28">
        <v>9844300281</v>
      </c>
      <c r="G12" s="30" t="s">
        <v>2922</v>
      </c>
      <c r="H12" s="28" t="s">
        <v>198</v>
      </c>
      <c r="I12" s="33" t="s">
        <v>2917</v>
      </c>
      <c r="J12" s="1" t="s">
        <v>2923</v>
      </c>
      <c r="K12" s="226" t="s">
        <v>2924</v>
      </c>
    </row>
    <row r="13" spans="1:11" x14ac:dyDescent="0.25">
      <c r="A13" s="221">
        <v>8</v>
      </c>
      <c r="B13" s="28" t="s">
        <v>2793</v>
      </c>
      <c r="C13" s="28">
        <v>172113</v>
      </c>
      <c r="D13" s="30" t="s">
        <v>199</v>
      </c>
      <c r="E13" s="28" t="s">
        <v>2037</v>
      </c>
      <c r="F13" s="28">
        <v>8345881788</v>
      </c>
      <c r="G13" s="30" t="s">
        <v>2925</v>
      </c>
      <c r="H13" s="28" t="s">
        <v>200</v>
      </c>
      <c r="I13" s="33" t="s">
        <v>2912</v>
      </c>
      <c r="J13" s="1" t="s">
        <v>2926</v>
      </c>
      <c r="K13" s="1" t="s">
        <v>2927</v>
      </c>
    </row>
    <row r="14" spans="1:11" x14ac:dyDescent="0.25">
      <c r="A14" s="221">
        <v>9</v>
      </c>
      <c r="B14" s="28" t="s">
        <v>2793</v>
      </c>
      <c r="C14" s="28">
        <v>172114</v>
      </c>
      <c r="D14" s="30" t="s">
        <v>201</v>
      </c>
      <c r="E14" s="28" t="s">
        <v>2036</v>
      </c>
      <c r="F14" s="28" t="s">
        <v>2928</v>
      </c>
      <c r="G14" s="30" t="s">
        <v>2929</v>
      </c>
      <c r="H14" s="28" t="s">
        <v>202</v>
      </c>
      <c r="I14" s="33" t="s">
        <v>2912</v>
      </c>
      <c r="J14" s="1" t="s">
        <v>1427</v>
      </c>
      <c r="K14" s="1" t="s">
        <v>2930</v>
      </c>
    </row>
    <row r="15" spans="1:11" x14ac:dyDescent="0.25">
      <c r="A15" s="221">
        <v>10</v>
      </c>
      <c r="B15" s="28" t="s">
        <v>2793</v>
      </c>
      <c r="C15" s="28">
        <v>172115</v>
      </c>
      <c r="D15" s="30" t="s">
        <v>2795</v>
      </c>
      <c r="E15" s="28" t="s">
        <v>2036</v>
      </c>
      <c r="F15" s="28">
        <v>7397518455</v>
      </c>
      <c r="G15" s="30" t="s">
        <v>2931</v>
      </c>
      <c r="H15" s="28" t="s">
        <v>203</v>
      </c>
      <c r="I15" s="33" t="s">
        <v>2912</v>
      </c>
      <c r="J15" s="1"/>
      <c r="K15" s="1" t="s">
        <v>2910</v>
      </c>
    </row>
    <row r="16" spans="1:11" x14ac:dyDescent="0.25">
      <c r="A16" s="221">
        <v>11</v>
      </c>
      <c r="B16" s="28" t="s">
        <v>2793</v>
      </c>
      <c r="C16" s="28">
        <v>172116</v>
      </c>
      <c r="D16" s="30" t="s">
        <v>204</v>
      </c>
      <c r="E16" s="28" t="s">
        <v>2036</v>
      </c>
      <c r="F16" s="28">
        <v>7022903510</v>
      </c>
      <c r="G16" s="30" t="s">
        <v>2932</v>
      </c>
      <c r="H16" s="28" t="s">
        <v>205</v>
      </c>
      <c r="I16" s="33"/>
      <c r="J16" s="1"/>
      <c r="K16" s="1" t="s">
        <v>2910</v>
      </c>
    </row>
    <row r="17" spans="1:11" x14ac:dyDescent="0.25">
      <c r="A17" s="221">
        <v>12</v>
      </c>
      <c r="B17" s="28" t="s">
        <v>2793</v>
      </c>
      <c r="C17" s="28">
        <v>172117</v>
      </c>
      <c r="D17" s="30" t="s">
        <v>206</v>
      </c>
      <c r="E17" s="28" t="s">
        <v>2037</v>
      </c>
      <c r="F17" s="28">
        <v>9800029152</v>
      </c>
      <c r="G17" s="30" t="s">
        <v>2933</v>
      </c>
      <c r="H17" s="28" t="s">
        <v>207</v>
      </c>
      <c r="I17" s="33"/>
      <c r="J17" s="1"/>
      <c r="K17" s="1" t="s">
        <v>2910</v>
      </c>
    </row>
    <row r="18" spans="1:11" x14ac:dyDescent="0.25">
      <c r="A18" s="221">
        <v>13</v>
      </c>
      <c r="B18" s="28" t="s">
        <v>2793</v>
      </c>
      <c r="C18" s="28">
        <v>172118</v>
      </c>
      <c r="D18" s="30" t="s">
        <v>2796</v>
      </c>
      <c r="E18" s="28" t="s">
        <v>2037</v>
      </c>
      <c r="F18" s="28">
        <v>7406176660</v>
      </c>
      <c r="G18" s="30" t="s">
        <v>2934</v>
      </c>
      <c r="H18" s="28" t="s">
        <v>208</v>
      </c>
      <c r="I18" s="33"/>
      <c r="J18" s="1"/>
      <c r="K18" s="227" t="s">
        <v>2935</v>
      </c>
    </row>
    <row r="19" spans="1:11" x14ac:dyDescent="0.25">
      <c r="A19" s="222">
        <v>1</v>
      </c>
      <c r="B19" s="28" t="s">
        <v>2797</v>
      </c>
      <c r="C19" s="28">
        <v>182101</v>
      </c>
      <c r="D19" s="79" t="s">
        <v>2798</v>
      </c>
      <c r="E19" s="28" t="s">
        <v>2037</v>
      </c>
      <c r="F19" s="28">
        <v>8930626121</v>
      </c>
      <c r="G19" s="79" t="s">
        <v>2936</v>
      </c>
      <c r="H19" s="28" t="s">
        <v>209</v>
      </c>
      <c r="I19" s="28" t="s">
        <v>2912</v>
      </c>
      <c r="J19" s="1" t="s">
        <v>2937</v>
      </c>
      <c r="K19" s="1" t="s">
        <v>2938</v>
      </c>
    </row>
    <row r="20" spans="1:11" x14ac:dyDescent="0.25">
      <c r="A20" s="222">
        <v>2</v>
      </c>
      <c r="B20" s="28" t="s">
        <v>2797</v>
      </c>
      <c r="C20" s="28">
        <v>182102</v>
      </c>
      <c r="D20" s="79" t="s">
        <v>2799</v>
      </c>
      <c r="E20" s="28" t="s">
        <v>2037</v>
      </c>
      <c r="F20" s="28">
        <v>7904059789</v>
      </c>
      <c r="G20" s="79" t="s">
        <v>2939</v>
      </c>
      <c r="H20" s="28" t="s">
        <v>210</v>
      </c>
      <c r="I20" s="28" t="s">
        <v>2912</v>
      </c>
      <c r="J20" s="1"/>
      <c r="K20" s="1" t="s">
        <v>2940</v>
      </c>
    </row>
    <row r="21" spans="1:11" x14ac:dyDescent="0.25">
      <c r="A21" s="222">
        <v>3</v>
      </c>
      <c r="B21" s="28" t="s">
        <v>2797</v>
      </c>
      <c r="C21" s="28">
        <v>182103</v>
      </c>
      <c r="D21" s="79" t="s">
        <v>2800</v>
      </c>
      <c r="E21" s="28" t="s">
        <v>2036</v>
      </c>
      <c r="F21" s="28">
        <v>7330851230</v>
      </c>
      <c r="G21" s="79" t="s">
        <v>2941</v>
      </c>
      <c r="H21" s="28" t="s">
        <v>211</v>
      </c>
      <c r="I21" s="28" t="s">
        <v>2912</v>
      </c>
      <c r="J21" s="1" t="s">
        <v>2942</v>
      </c>
      <c r="K21" s="1"/>
    </row>
    <row r="22" spans="1:11" x14ac:dyDescent="0.25">
      <c r="A22" s="222">
        <v>4</v>
      </c>
      <c r="B22" s="28" t="s">
        <v>2797</v>
      </c>
      <c r="C22" s="28">
        <v>182105</v>
      </c>
      <c r="D22" s="79" t="s">
        <v>2801</v>
      </c>
      <c r="E22" s="28" t="s">
        <v>2036</v>
      </c>
      <c r="F22" s="28">
        <v>6362030585</v>
      </c>
      <c r="G22" s="79" t="s">
        <v>2943</v>
      </c>
      <c r="H22" s="28" t="s">
        <v>212</v>
      </c>
      <c r="I22" s="28" t="s">
        <v>2912</v>
      </c>
      <c r="J22" s="1" t="s">
        <v>2944</v>
      </c>
      <c r="K22" s="226" t="s">
        <v>2945</v>
      </c>
    </row>
    <row r="23" spans="1:11" x14ac:dyDescent="0.25">
      <c r="A23" s="222">
        <v>5</v>
      </c>
      <c r="B23" s="28" t="s">
        <v>2797</v>
      </c>
      <c r="C23" s="28">
        <v>182107</v>
      </c>
      <c r="D23" s="79" t="s">
        <v>2802</v>
      </c>
      <c r="E23" s="28" t="s">
        <v>2037</v>
      </c>
      <c r="F23" s="28">
        <v>6290498813</v>
      </c>
      <c r="G23" s="79" t="s">
        <v>2946</v>
      </c>
      <c r="H23" s="28" t="s">
        <v>213</v>
      </c>
      <c r="I23" s="33" t="s">
        <v>2906</v>
      </c>
      <c r="J23" s="1" t="s">
        <v>2947</v>
      </c>
      <c r="K23" s="1" t="s">
        <v>2948</v>
      </c>
    </row>
    <row r="24" spans="1:11" x14ac:dyDescent="0.25">
      <c r="A24" s="222">
        <v>6</v>
      </c>
      <c r="B24" s="28" t="s">
        <v>2797</v>
      </c>
      <c r="C24" s="28">
        <v>182108</v>
      </c>
      <c r="D24" s="79" t="s">
        <v>2803</v>
      </c>
      <c r="E24" s="28" t="s">
        <v>2037</v>
      </c>
      <c r="F24" s="28">
        <v>8879427949</v>
      </c>
      <c r="G24" s="79" t="s">
        <v>2949</v>
      </c>
      <c r="H24" s="28" t="s">
        <v>214</v>
      </c>
      <c r="I24" s="33"/>
      <c r="J24" s="1"/>
      <c r="K24" s="1"/>
    </row>
    <row r="25" spans="1:11" x14ac:dyDescent="0.25">
      <c r="A25" s="222">
        <v>7</v>
      </c>
      <c r="B25" s="28" t="s">
        <v>2797</v>
      </c>
      <c r="C25" s="28">
        <v>182109</v>
      </c>
      <c r="D25" s="79" t="s">
        <v>2804</v>
      </c>
      <c r="E25" s="28" t="s">
        <v>2036</v>
      </c>
      <c r="F25" s="28">
        <v>9663368990</v>
      </c>
      <c r="G25" s="79" t="s">
        <v>2950</v>
      </c>
      <c r="H25" s="28" t="s">
        <v>215</v>
      </c>
      <c r="I25" s="28" t="s">
        <v>2912</v>
      </c>
      <c r="J25" s="1" t="s">
        <v>2951</v>
      </c>
      <c r="K25" s="1"/>
    </row>
    <row r="26" spans="1:11" x14ac:dyDescent="0.25">
      <c r="A26" s="222">
        <v>8</v>
      </c>
      <c r="B26" s="28" t="s">
        <v>2797</v>
      </c>
      <c r="C26" s="28">
        <v>182110</v>
      </c>
      <c r="D26" s="79" t="s">
        <v>2805</v>
      </c>
      <c r="E26" s="28" t="s">
        <v>2036</v>
      </c>
      <c r="F26" s="28">
        <v>9353786472</v>
      </c>
      <c r="G26" s="79" t="s">
        <v>2952</v>
      </c>
      <c r="H26" s="28" t="s">
        <v>216</v>
      </c>
      <c r="I26" s="33"/>
      <c r="J26" s="1" t="s">
        <v>2910</v>
      </c>
      <c r="K26" s="1"/>
    </row>
    <row r="27" spans="1:11" x14ac:dyDescent="0.25">
      <c r="A27" s="222">
        <v>9</v>
      </c>
      <c r="B27" s="28" t="s">
        <v>2797</v>
      </c>
      <c r="C27" s="28">
        <v>182111</v>
      </c>
      <c r="D27" s="79" t="s">
        <v>2806</v>
      </c>
      <c r="E27" s="28" t="s">
        <v>2037</v>
      </c>
      <c r="F27" s="28">
        <v>9618772088</v>
      </c>
      <c r="G27" s="79" t="s">
        <v>2953</v>
      </c>
      <c r="H27" s="28" t="s">
        <v>217</v>
      </c>
      <c r="I27" s="33" t="s">
        <v>2906</v>
      </c>
      <c r="J27" s="1" t="s">
        <v>2954</v>
      </c>
      <c r="K27" s="1" t="s">
        <v>2955</v>
      </c>
    </row>
    <row r="28" spans="1:11" x14ac:dyDescent="0.25">
      <c r="A28" s="222">
        <v>10</v>
      </c>
      <c r="B28" s="28" t="s">
        <v>2797</v>
      </c>
      <c r="C28" s="28">
        <v>182112</v>
      </c>
      <c r="D28" s="79" t="s">
        <v>2807</v>
      </c>
      <c r="E28" s="28" t="s">
        <v>2037</v>
      </c>
      <c r="F28" s="28">
        <v>7207203968</v>
      </c>
      <c r="G28" s="79" t="s">
        <v>2956</v>
      </c>
      <c r="H28" s="28" t="s">
        <v>269</v>
      </c>
      <c r="I28" s="28" t="s">
        <v>2957</v>
      </c>
      <c r="J28" s="1"/>
      <c r="K28" s="1" t="s">
        <v>2958</v>
      </c>
    </row>
    <row r="29" spans="1:11" x14ac:dyDescent="0.25">
      <c r="A29" s="222">
        <v>11</v>
      </c>
      <c r="B29" s="28" t="s">
        <v>2797</v>
      </c>
      <c r="C29" s="28">
        <v>182113</v>
      </c>
      <c r="D29" s="79" t="s">
        <v>2808</v>
      </c>
      <c r="E29" s="28" t="s">
        <v>2037</v>
      </c>
      <c r="F29" s="28">
        <v>9535117545</v>
      </c>
      <c r="G29" s="79" t="s">
        <v>2959</v>
      </c>
      <c r="H29" s="28" t="s">
        <v>218</v>
      </c>
      <c r="I29" s="33"/>
      <c r="J29" s="1" t="s">
        <v>2910</v>
      </c>
      <c r="K29" s="1"/>
    </row>
    <row r="30" spans="1:11" x14ac:dyDescent="0.25">
      <c r="A30" s="222">
        <v>12</v>
      </c>
      <c r="B30" s="28" t="s">
        <v>2797</v>
      </c>
      <c r="C30" s="28">
        <v>182114</v>
      </c>
      <c r="D30" s="79" t="s">
        <v>2809</v>
      </c>
      <c r="E30" s="28" t="s">
        <v>2037</v>
      </c>
      <c r="F30" s="28">
        <v>6302972338</v>
      </c>
      <c r="G30" s="79" t="s">
        <v>2960</v>
      </c>
      <c r="H30" s="28" t="s">
        <v>219</v>
      </c>
      <c r="I30" s="33"/>
      <c r="J30" s="1" t="s">
        <v>2910</v>
      </c>
      <c r="K30" s="1"/>
    </row>
    <row r="31" spans="1:11" x14ac:dyDescent="0.25">
      <c r="A31" s="222">
        <v>13</v>
      </c>
      <c r="B31" s="28" t="s">
        <v>2797</v>
      </c>
      <c r="C31" s="28">
        <v>182116</v>
      </c>
      <c r="D31" s="79" t="s">
        <v>2810</v>
      </c>
      <c r="E31" s="28" t="s">
        <v>2037</v>
      </c>
      <c r="F31" s="28">
        <v>9611466357</v>
      </c>
      <c r="G31" s="79" t="s">
        <v>2961</v>
      </c>
      <c r="H31" s="28" t="s">
        <v>221</v>
      </c>
      <c r="I31" s="33"/>
      <c r="J31" s="1" t="s">
        <v>2910</v>
      </c>
      <c r="K31" s="1"/>
    </row>
    <row r="32" spans="1:11" x14ac:dyDescent="0.25">
      <c r="A32" s="222">
        <v>14</v>
      </c>
      <c r="B32" s="28" t="s">
        <v>2797</v>
      </c>
      <c r="C32" s="28">
        <v>182117</v>
      </c>
      <c r="D32" s="79" t="s">
        <v>2811</v>
      </c>
      <c r="E32" s="28" t="s">
        <v>2037</v>
      </c>
      <c r="F32" s="28">
        <v>9847787200</v>
      </c>
      <c r="G32" s="79" t="s">
        <v>2962</v>
      </c>
      <c r="H32" s="28" t="s">
        <v>222</v>
      </c>
      <c r="I32" s="33"/>
      <c r="J32" s="1" t="s">
        <v>2954</v>
      </c>
      <c r="K32" s="226" t="s">
        <v>2963</v>
      </c>
    </row>
    <row r="33" spans="1:11" x14ac:dyDescent="0.25">
      <c r="A33" s="222">
        <v>15</v>
      </c>
      <c r="B33" s="28" t="s">
        <v>2797</v>
      </c>
      <c r="C33" s="28">
        <v>182118</v>
      </c>
      <c r="D33" s="79" t="s">
        <v>2812</v>
      </c>
      <c r="E33" s="28" t="s">
        <v>2037</v>
      </c>
      <c r="F33" s="28">
        <v>8297945788</v>
      </c>
      <c r="G33" s="79" t="s">
        <v>2964</v>
      </c>
      <c r="H33" s="28" t="s">
        <v>223</v>
      </c>
      <c r="I33" s="33"/>
      <c r="J33" s="1" t="s">
        <v>2910</v>
      </c>
      <c r="K33" s="1"/>
    </row>
    <row r="34" spans="1:11" x14ac:dyDescent="0.25">
      <c r="A34" s="222">
        <v>16</v>
      </c>
      <c r="B34" s="28" t="s">
        <v>2797</v>
      </c>
      <c r="C34" s="28">
        <v>182119</v>
      </c>
      <c r="D34" s="79" t="s">
        <v>2813</v>
      </c>
      <c r="E34" s="28" t="s">
        <v>2036</v>
      </c>
      <c r="F34" s="28">
        <v>7729903297</v>
      </c>
      <c r="G34" s="79" t="s">
        <v>2965</v>
      </c>
      <c r="H34" s="28" t="s">
        <v>224</v>
      </c>
      <c r="I34" s="33"/>
      <c r="J34" s="1" t="s">
        <v>2910</v>
      </c>
      <c r="K34" s="1"/>
    </row>
    <row r="35" spans="1:11" x14ac:dyDescent="0.25">
      <c r="A35" s="222">
        <v>17</v>
      </c>
      <c r="B35" s="28" t="s">
        <v>2797</v>
      </c>
      <c r="C35" s="28">
        <v>182120</v>
      </c>
      <c r="D35" s="79" t="s">
        <v>2814</v>
      </c>
      <c r="E35" s="28" t="s">
        <v>2037</v>
      </c>
      <c r="F35" s="28">
        <v>9381167113</v>
      </c>
      <c r="G35" s="79" t="s">
        <v>2966</v>
      </c>
      <c r="H35" s="28" t="s">
        <v>225</v>
      </c>
      <c r="I35" s="28" t="s">
        <v>2912</v>
      </c>
      <c r="J35" s="1" t="s">
        <v>2967</v>
      </c>
      <c r="K35" s="1" t="s">
        <v>2968</v>
      </c>
    </row>
    <row r="36" spans="1:11" x14ac:dyDescent="0.25">
      <c r="A36" s="222">
        <v>18</v>
      </c>
      <c r="B36" s="28" t="s">
        <v>2797</v>
      </c>
      <c r="C36" s="28">
        <v>182121</v>
      </c>
      <c r="D36" s="79" t="s">
        <v>2815</v>
      </c>
      <c r="E36" s="28" t="s">
        <v>2037</v>
      </c>
      <c r="F36" s="28">
        <v>6203705863</v>
      </c>
      <c r="G36" s="79" t="s">
        <v>2969</v>
      </c>
      <c r="H36" s="28" t="s">
        <v>226</v>
      </c>
      <c r="I36" s="28" t="s">
        <v>2912</v>
      </c>
      <c r="J36" s="1" t="s">
        <v>2970</v>
      </c>
      <c r="K36" s="1"/>
    </row>
    <row r="37" spans="1:11" x14ac:dyDescent="0.25">
      <c r="A37" s="222">
        <v>19</v>
      </c>
      <c r="B37" s="28" t="s">
        <v>2797</v>
      </c>
      <c r="C37" s="28">
        <v>182122</v>
      </c>
      <c r="D37" s="79" t="s">
        <v>2816</v>
      </c>
      <c r="E37" s="28" t="s">
        <v>2037</v>
      </c>
      <c r="F37" s="28">
        <v>8427057829</v>
      </c>
      <c r="G37" s="79" t="s">
        <v>2971</v>
      </c>
      <c r="H37" s="28" t="s">
        <v>227</v>
      </c>
      <c r="I37" s="28" t="s">
        <v>2972</v>
      </c>
      <c r="J37" s="1"/>
      <c r="K37" s="1" t="s">
        <v>2973</v>
      </c>
    </row>
    <row r="38" spans="1:11" x14ac:dyDescent="0.25">
      <c r="A38" s="222">
        <v>20</v>
      </c>
      <c r="B38" s="28" t="s">
        <v>2797</v>
      </c>
      <c r="C38" s="28">
        <v>182123</v>
      </c>
      <c r="D38" s="79" t="s">
        <v>2817</v>
      </c>
      <c r="E38" s="28" t="s">
        <v>2037</v>
      </c>
      <c r="F38" s="28">
        <v>9779886456</v>
      </c>
      <c r="G38" s="79" t="s">
        <v>2974</v>
      </c>
      <c r="H38" s="28" t="s">
        <v>228</v>
      </c>
      <c r="I38" s="33"/>
      <c r="J38" s="1" t="s">
        <v>2910</v>
      </c>
      <c r="K38" s="1"/>
    </row>
    <row r="39" spans="1:11" x14ac:dyDescent="0.25">
      <c r="A39" s="222">
        <v>21</v>
      </c>
      <c r="B39" s="28" t="s">
        <v>2797</v>
      </c>
      <c r="C39" s="28">
        <v>182124</v>
      </c>
      <c r="D39" s="79" t="s">
        <v>2818</v>
      </c>
      <c r="E39" s="28" t="s">
        <v>2037</v>
      </c>
      <c r="F39" s="28">
        <v>7330863153</v>
      </c>
      <c r="G39" s="79" t="s">
        <v>2975</v>
      </c>
      <c r="H39" s="28" t="s">
        <v>229</v>
      </c>
      <c r="I39" s="33" t="s">
        <v>2906</v>
      </c>
      <c r="J39" s="1" t="s">
        <v>2976</v>
      </c>
      <c r="K39" s="1" t="s">
        <v>2977</v>
      </c>
    </row>
    <row r="40" spans="1:11" x14ac:dyDescent="0.25">
      <c r="A40" s="222">
        <v>22</v>
      </c>
      <c r="B40" s="28" t="s">
        <v>2797</v>
      </c>
      <c r="C40" s="28">
        <v>182125</v>
      </c>
      <c r="D40" s="79" t="s">
        <v>2819</v>
      </c>
      <c r="E40" s="28" t="s">
        <v>2037</v>
      </c>
      <c r="F40" s="28">
        <v>7356023782</v>
      </c>
      <c r="G40" s="79" t="s">
        <v>2978</v>
      </c>
      <c r="H40" s="28" t="s">
        <v>230</v>
      </c>
      <c r="I40" s="33" t="s">
        <v>2906</v>
      </c>
      <c r="J40" s="1" t="s">
        <v>2979</v>
      </c>
      <c r="K40" s="1"/>
    </row>
    <row r="41" spans="1:11" x14ac:dyDescent="0.25">
      <c r="A41" s="222">
        <v>23</v>
      </c>
      <c r="B41" s="28" t="s">
        <v>2797</v>
      </c>
      <c r="C41" s="28">
        <v>182126</v>
      </c>
      <c r="D41" s="79" t="s">
        <v>2820</v>
      </c>
      <c r="E41" s="28" t="s">
        <v>2037</v>
      </c>
      <c r="F41" s="28">
        <v>9486027299</v>
      </c>
      <c r="G41" s="79" t="s">
        <v>2980</v>
      </c>
      <c r="H41" s="28" t="s">
        <v>231</v>
      </c>
      <c r="I41" s="33"/>
      <c r="J41" s="1" t="s">
        <v>2910</v>
      </c>
      <c r="K41" s="1"/>
    </row>
    <row r="42" spans="1:11" x14ac:dyDescent="0.25">
      <c r="A42" s="222">
        <v>24</v>
      </c>
      <c r="B42" s="28" t="s">
        <v>2797</v>
      </c>
      <c r="C42" s="28">
        <v>182128</v>
      </c>
      <c r="D42" s="79" t="s">
        <v>2821</v>
      </c>
      <c r="E42" s="28" t="s">
        <v>2036</v>
      </c>
      <c r="F42" s="28">
        <v>7338477575</v>
      </c>
      <c r="G42" s="79" t="s">
        <v>2981</v>
      </c>
      <c r="H42" s="28" t="s">
        <v>232</v>
      </c>
      <c r="I42" s="28" t="s">
        <v>2912</v>
      </c>
      <c r="J42" s="1" t="s">
        <v>2982</v>
      </c>
      <c r="K42" s="226" t="s">
        <v>2983</v>
      </c>
    </row>
    <row r="43" spans="1:11" x14ac:dyDescent="0.25">
      <c r="A43" s="222">
        <v>25</v>
      </c>
      <c r="B43" s="28" t="s">
        <v>2797</v>
      </c>
      <c r="C43" s="28">
        <v>182130</v>
      </c>
      <c r="D43" s="79" t="s">
        <v>2822</v>
      </c>
      <c r="E43" s="28" t="s">
        <v>2036</v>
      </c>
      <c r="F43" s="28">
        <v>9790743385</v>
      </c>
      <c r="G43" s="79" t="s">
        <v>2984</v>
      </c>
      <c r="H43" s="28" t="s">
        <v>233</v>
      </c>
      <c r="I43" s="33"/>
      <c r="J43" s="1" t="s">
        <v>2910</v>
      </c>
      <c r="K43" s="1"/>
    </row>
    <row r="44" spans="1:11" x14ac:dyDescent="0.25">
      <c r="A44" s="222">
        <v>26</v>
      </c>
      <c r="B44" s="28" t="s">
        <v>2797</v>
      </c>
      <c r="C44" s="28">
        <v>182131</v>
      </c>
      <c r="D44" s="79" t="s">
        <v>2823</v>
      </c>
      <c r="E44" s="28" t="s">
        <v>2037</v>
      </c>
      <c r="F44" s="28">
        <v>9980547182</v>
      </c>
      <c r="G44" s="79" t="s">
        <v>2985</v>
      </c>
      <c r="H44" s="28" t="s">
        <v>234</v>
      </c>
      <c r="I44" s="33" t="s">
        <v>2906</v>
      </c>
      <c r="J44" s="1" t="s">
        <v>2986</v>
      </c>
      <c r="K44" s="226" t="s">
        <v>2987</v>
      </c>
    </row>
    <row r="45" spans="1:11" x14ac:dyDescent="0.25">
      <c r="A45" s="222">
        <v>27</v>
      </c>
      <c r="B45" s="28" t="s">
        <v>2797</v>
      </c>
      <c r="C45" s="28">
        <v>182132</v>
      </c>
      <c r="D45" s="79" t="s">
        <v>2824</v>
      </c>
      <c r="E45" s="28" t="s">
        <v>2036</v>
      </c>
      <c r="F45" s="28">
        <v>8296088556</v>
      </c>
      <c r="G45" s="79" t="s">
        <v>2988</v>
      </c>
      <c r="H45" s="28" t="s">
        <v>235</v>
      </c>
      <c r="I45" s="33" t="s">
        <v>2906</v>
      </c>
      <c r="J45" s="1" t="s">
        <v>2989</v>
      </c>
      <c r="K45" s="1" t="s">
        <v>2990</v>
      </c>
    </row>
    <row r="46" spans="1:11" x14ac:dyDescent="0.25">
      <c r="A46" s="222">
        <v>28</v>
      </c>
      <c r="B46" s="28" t="s">
        <v>2797</v>
      </c>
      <c r="C46" s="28">
        <v>182133</v>
      </c>
      <c r="D46" s="79" t="s">
        <v>2825</v>
      </c>
      <c r="E46" s="28" t="s">
        <v>2036</v>
      </c>
      <c r="F46" s="28">
        <v>9836305290</v>
      </c>
      <c r="G46" s="79" t="s">
        <v>2991</v>
      </c>
      <c r="H46" s="28" t="s">
        <v>236</v>
      </c>
      <c r="I46" s="28" t="s">
        <v>2912</v>
      </c>
      <c r="J46" s="1" t="s">
        <v>2992</v>
      </c>
      <c r="K46" s="226" t="s">
        <v>2993</v>
      </c>
    </row>
    <row r="47" spans="1:11" x14ac:dyDescent="0.25">
      <c r="A47" s="222">
        <v>29</v>
      </c>
      <c r="B47" s="28" t="s">
        <v>2797</v>
      </c>
      <c r="C47" s="28">
        <v>182134</v>
      </c>
      <c r="D47" s="79" t="s">
        <v>2826</v>
      </c>
      <c r="E47" s="28" t="s">
        <v>2036</v>
      </c>
      <c r="F47" s="28">
        <v>8919357943</v>
      </c>
      <c r="G47" s="79" t="s">
        <v>2994</v>
      </c>
      <c r="H47" s="28" t="s">
        <v>237</v>
      </c>
      <c r="I47" s="33"/>
      <c r="J47" s="1" t="s">
        <v>2995</v>
      </c>
      <c r="K47" s="226" t="s">
        <v>2996</v>
      </c>
    </row>
    <row r="48" spans="1:11" x14ac:dyDescent="0.25">
      <c r="A48" s="222">
        <v>30</v>
      </c>
      <c r="B48" s="28" t="s">
        <v>2797</v>
      </c>
      <c r="C48" s="28">
        <v>182135</v>
      </c>
      <c r="D48" s="79" t="s">
        <v>2827</v>
      </c>
      <c r="E48" s="28" t="s">
        <v>2036</v>
      </c>
      <c r="F48" s="28">
        <v>8106192272</v>
      </c>
      <c r="G48" s="79" t="s">
        <v>2997</v>
      </c>
      <c r="H48" s="28" t="s">
        <v>238</v>
      </c>
      <c r="I48" s="33"/>
      <c r="J48" s="1" t="s">
        <v>2910</v>
      </c>
      <c r="K48" s="1"/>
    </row>
    <row r="49" spans="1:11" x14ac:dyDescent="0.25">
      <c r="A49" s="222">
        <v>31</v>
      </c>
      <c r="B49" s="28" t="s">
        <v>2797</v>
      </c>
      <c r="C49" s="28">
        <v>182136</v>
      </c>
      <c r="D49" s="79" t="s">
        <v>2828</v>
      </c>
      <c r="E49" s="28" t="s">
        <v>2037</v>
      </c>
      <c r="F49" s="28">
        <v>7676768474</v>
      </c>
      <c r="G49" s="79" t="s">
        <v>2998</v>
      </c>
      <c r="H49" s="28" t="s">
        <v>239</v>
      </c>
      <c r="I49" s="33"/>
      <c r="J49" s="1" t="s">
        <v>2910</v>
      </c>
      <c r="K49" s="1"/>
    </row>
    <row r="50" spans="1:11" x14ac:dyDescent="0.25">
      <c r="A50" s="222">
        <v>32</v>
      </c>
      <c r="B50" s="28" t="s">
        <v>2797</v>
      </c>
      <c r="C50" s="28">
        <v>182138</v>
      </c>
      <c r="D50" s="79" t="s">
        <v>2829</v>
      </c>
      <c r="E50" s="28" t="s">
        <v>2037</v>
      </c>
      <c r="F50" s="28">
        <v>7007489101</v>
      </c>
      <c r="G50" s="79" t="s">
        <v>2999</v>
      </c>
      <c r="H50" s="28" t="s">
        <v>241</v>
      </c>
      <c r="I50" s="33"/>
      <c r="J50" s="1" t="s">
        <v>2910</v>
      </c>
      <c r="K50" s="1"/>
    </row>
    <row r="51" spans="1:11" x14ac:dyDescent="0.25">
      <c r="A51" s="222">
        <v>33</v>
      </c>
      <c r="B51" s="28" t="s">
        <v>2797</v>
      </c>
      <c r="C51" s="28">
        <v>182139</v>
      </c>
      <c r="D51" s="79" t="s">
        <v>2830</v>
      </c>
      <c r="E51" s="28" t="s">
        <v>2037</v>
      </c>
      <c r="F51" s="28">
        <v>9396722999</v>
      </c>
      <c r="G51" s="79" t="s">
        <v>3000</v>
      </c>
      <c r="H51" s="28" t="s">
        <v>242</v>
      </c>
      <c r="I51" s="33"/>
      <c r="J51" s="1" t="s">
        <v>2910</v>
      </c>
      <c r="K51" s="1"/>
    </row>
    <row r="52" spans="1:11" x14ac:dyDescent="0.25">
      <c r="A52" s="223">
        <v>1</v>
      </c>
      <c r="B52" s="28" t="s">
        <v>2831</v>
      </c>
      <c r="C52" s="28">
        <v>192101</v>
      </c>
      <c r="D52" s="79" t="s">
        <v>2832</v>
      </c>
      <c r="E52" s="28" t="s">
        <v>2037</v>
      </c>
      <c r="F52" s="28">
        <v>9826711677</v>
      </c>
      <c r="G52" s="79" t="s">
        <v>3001</v>
      </c>
      <c r="H52" s="28" t="s">
        <v>280</v>
      </c>
      <c r="I52" s="33" t="s">
        <v>2910</v>
      </c>
      <c r="J52" s="1"/>
      <c r="K52" s="1"/>
    </row>
    <row r="53" spans="1:11" x14ac:dyDescent="0.25">
      <c r="A53" s="223">
        <v>2</v>
      </c>
      <c r="B53" s="28" t="s">
        <v>2831</v>
      </c>
      <c r="C53" s="28">
        <v>192102</v>
      </c>
      <c r="D53" s="79" t="s">
        <v>2833</v>
      </c>
      <c r="E53" s="28" t="s">
        <v>2037</v>
      </c>
      <c r="F53" s="28">
        <v>9505879778</v>
      </c>
      <c r="G53" s="79" t="s">
        <v>3002</v>
      </c>
      <c r="H53" s="28" t="s">
        <v>283</v>
      </c>
      <c r="I53" s="33" t="s">
        <v>2910</v>
      </c>
      <c r="J53" s="1"/>
      <c r="K53" s="1" t="s">
        <v>3003</v>
      </c>
    </row>
    <row r="54" spans="1:11" x14ac:dyDescent="0.25">
      <c r="A54" s="223">
        <v>3</v>
      </c>
      <c r="B54" s="28" t="s">
        <v>2831</v>
      </c>
      <c r="C54" s="28">
        <v>192104</v>
      </c>
      <c r="D54" s="79" t="s">
        <v>2834</v>
      </c>
      <c r="E54" s="28" t="s">
        <v>2036</v>
      </c>
      <c r="F54" s="28" t="s">
        <v>3004</v>
      </c>
      <c r="G54" s="79" t="s">
        <v>3005</v>
      </c>
      <c r="H54" s="28" t="s">
        <v>316</v>
      </c>
      <c r="I54" s="33" t="s">
        <v>2912</v>
      </c>
      <c r="J54" s="1" t="s">
        <v>3006</v>
      </c>
      <c r="K54" s="1"/>
    </row>
    <row r="55" spans="1:11" x14ac:dyDescent="0.25">
      <c r="A55" s="223">
        <v>4</v>
      </c>
      <c r="B55" s="28" t="s">
        <v>2831</v>
      </c>
      <c r="C55" s="28">
        <v>192107</v>
      </c>
      <c r="D55" s="79" t="s">
        <v>2835</v>
      </c>
      <c r="E55" s="28" t="s">
        <v>2037</v>
      </c>
      <c r="F55" s="28" t="s">
        <v>3007</v>
      </c>
      <c r="G55" s="79" t="s">
        <v>3008</v>
      </c>
      <c r="H55" s="28" t="s">
        <v>291</v>
      </c>
      <c r="I55" s="33" t="s">
        <v>2917</v>
      </c>
      <c r="J55" s="1" t="s">
        <v>3009</v>
      </c>
      <c r="K55" s="226" t="s">
        <v>3010</v>
      </c>
    </row>
    <row r="56" spans="1:11" x14ac:dyDescent="0.25">
      <c r="A56" s="223">
        <v>5</v>
      </c>
      <c r="B56" s="28" t="s">
        <v>2831</v>
      </c>
      <c r="C56" s="28">
        <v>192110</v>
      </c>
      <c r="D56" s="79" t="s">
        <v>998</v>
      </c>
      <c r="E56" s="28" t="s">
        <v>2037</v>
      </c>
      <c r="F56" s="28" t="s">
        <v>3011</v>
      </c>
      <c r="G56" s="79" t="s">
        <v>3012</v>
      </c>
      <c r="H56" s="28" t="s">
        <v>298</v>
      </c>
      <c r="I56" s="33" t="s">
        <v>2910</v>
      </c>
      <c r="J56" s="1"/>
      <c r="K56" s="1"/>
    </row>
    <row r="57" spans="1:11" x14ac:dyDescent="0.25">
      <c r="A57" s="223">
        <v>6</v>
      </c>
      <c r="B57" s="28" t="s">
        <v>2831</v>
      </c>
      <c r="C57" s="28">
        <v>192112</v>
      </c>
      <c r="D57" s="79" t="s">
        <v>2836</v>
      </c>
      <c r="E57" s="28" t="s">
        <v>2037</v>
      </c>
      <c r="F57" s="28" t="s">
        <v>3013</v>
      </c>
      <c r="G57" s="79" t="s">
        <v>3014</v>
      </c>
      <c r="H57" s="28" t="s">
        <v>300</v>
      </c>
      <c r="I57" s="33" t="s">
        <v>2910</v>
      </c>
      <c r="J57" s="1"/>
      <c r="K57" s="1"/>
    </row>
    <row r="58" spans="1:11" x14ac:dyDescent="0.25">
      <c r="A58" s="223">
        <v>7</v>
      </c>
      <c r="B58" s="28" t="s">
        <v>2831</v>
      </c>
      <c r="C58" s="28">
        <v>192113</v>
      </c>
      <c r="D58" s="79" t="s">
        <v>2837</v>
      </c>
      <c r="E58" s="28" t="s">
        <v>2037</v>
      </c>
      <c r="F58" s="28">
        <v>7093797202</v>
      </c>
      <c r="G58" s="79" t="s">
        <v>3015</v>
      </c>
      <c r="H58" s="28" t="s">
        <v>311</v>
      </c>
      <c r="I58" s="33" t="s">
        <v>2910</v>
      </c>
      <c r="J58" s="1"/>
      <c r="K58" s="1"/>
    </row>
    <row r="59" spans="1:11" x14ac:dyDescent="0.25">
      <c r="A59" s="223">
        <v>8</v>
      </c>
      <c r="B59" s="28" t="s">
        <v>2831</v>
      </c>
      <c r="C59" s="28">
        <v>192114</v>
      </c>
      <c r="D59" s="79" t="s">
        <v>2838</v>
      </c>
      <c r="E59" s="28" t="s">
        <v>2036</v>
      </c>
      <c r="F59" s="28" t="s">
        <v>3016</v>
      </c>
      <c r="G59" s="79" t="s">
        <v>3017</v>
      </c>
      <c r="H59" s="28" t="s">
        <v>325</v>
      </c>
      <c r="I59" s="33" t="s">
        <v>2910</v>
      </c>
      <c r="J59" s="1"/>
      <c r="K59" s="1"/>
    </row>
    <row r="60" spans="1:11" x14ac:dyDescent="0.25">
      <c r="A60" s="223">
        <v>9</v>
      </c>
      <c r="B60" s="28" t="s">
        <v>2831</v>
      </c>
      <c r="C60" s="28">
        <v>192116</v>
      </c>
      <c r="D60" s="79" t="s">
        <v>2839</v>
      </c>
      <c r="E60" s="28" t="s">
        <v>2036</v>
      </c>
      <c r="F60" s="28" t="s">
        <v>3018</v>
      </c>
      <c r="G60" s="79" t="s">
        <v>3019</v>
      </c>
      <c r="H60" s="28" t="s">
        <v>312</v>
      </c>
      <c r="I60" s="33" t="s">
        <v>2917</v>
      </c>
      <c r="J60" s="1" t="s">
        <v>3020</v>
      </c>
      <c r="K60" s="226" t="s">
        <v>3021</v>
      </c>
    </row>
    <row r="61" spans="1:11" x14ac:dyDescent="0.25">
      <c r="A61" s="223">
        <v>10</v>
      </c>
      <c r="B61" s="28" t="s">
        <v>2831</v>
      </c>
      <c r="C61" s="28">
        <v>192117</v>
      </c>
      <c r="D61" s="79" t="s">
        <v>2840</v>
      </c>
      <c r="E61" s="28" t="s">
        <v>2036</v>
      </c>
      <c r="F61" s="28">
        <v>8431763223</v>
      </c>
      <c r="G61" s="79" t="s">
        <v>3022</v>
      </c>
      <c r="H61" s="28" t="s">
        <v>318</v>
      </c>
      <c r="I61" s="33" t="s">
        <v>2912</v>
      </c>
      <c r="J61" s="1" t="s">
        <v>3023</v>
      </c>
      <c r="K61" s="226" t="s">
        <v>3024</v>
      </c>
    </row>
    <row r="62" spans="1:11" x14ac:dyDescent="0.25">
      <c r="A62" s="223">
        <v>11</v>
      </c>
      <c r="B62" s="28" t="s">
        <v>2831</v>
      </c>
      <c r="C62" s="28">
        <v>192121</v>
      </c>
      <c r="D62" s="79" t="s">
        <v>2841</v>
      </c>
      <c r="E62" s="28" t="s">
        <v>2036</v>
      </c>
      <c r="F62" s="28" t="s">
        <v>3025</v>
      </c>
      <c r="G62" s="79" t="s">
        <v>3026</v>
      </c>
      <c r="H62" s="28" t="s">
        <v>307</v>
      </c>
      <c r="I62" s="33" t="s">
        <v>2910</v>
      </c>
      <c r="J62" s="1"/>
      <c r="K62" s="1" t="s">
        <v>3027</v>
      </c>
    </row>
    <row r="63" spans="1:11" x14ac:dyDescent="0.25">
      <c r="A63" s="223">
        <v>12</v>
      </c>
      <c r="B63" s="28" t="s">
        <v>2831</v>
      </c>
      <c r="C63" s="28">
        <v>192122</v>
      </c>
      <c r="D63" s="79" t="s">
        <v>2842</v>
      </c>
      <c r="E63" s="28" t="s">
        <v>2036</v>
      </c>
      <c r="F63" s="28" t="s">
        <v>3028</v>
      </c>
      <c r="G63" s="79" t="s">
        <v>3029</v>
      </c>
      <c r="H63" s="28" t="s">
        <v>327</v>
      </c>
      <c r="I63" s="33" t="s">
        <v>2910</v>
      </c>
      <c r="J63" s="1"/>
      <c r="K63" s="1"/>
    </row>
    <row r="64" spans="1:11" x14ac:dyDescent="0.25">
      <c r="A64" s="223">
        <v>13</v>
      </c>
      <c r="B64" s="28" t="s">
        <v>2831</v>
      </c>
      <c r="C64" s="28">
        <v>192123</v>
      </c>
      <c r="D64" s="79" t="s">
        <v>2843</v>
      </c>
      <c r="E64" s="28" t="s">
        <v>2037</v>
      </c>
      <c r="F64" s="28" t="s">
        <v>3030</v>
      </c>
      <c r="G64" s="79" t="s">
        <v>3031</v>
      </c>
      <c r="H64" s="28" t="s">
        <v>328</v>
      </c>
      <c r="I64" s="33" t="s">
        <v>3032</v>
      </c>
      <c r="J64" s="1"/>
      <c r="K64" s="226" t="s">
        <v>3033</v>
      </c>
    </row>
    <row r="65" spans="1:11" x14ac:dyDescent="0.25">
      <c r="A65" s="223">
        <v>14</v>
      </c>
      <c r="B65" s="28" t="s">
        <v>2831</v>
      </c>
      <c r="C65" s="28">
        <v>192124</v>
      </c>
      <c r="D65" s="79" t="s">
        <v>2844</v>
      </c>
      <c r="E65" s="28" t="s">
        <v>2036</v>
      </c>
      <c r="F65" s="28" t="s">
        <v>3034</v>
      </c>
      <c r="G65" s="79" t="s">
        <v>3035</v>
      </c>
      <c r="H65" s="28" t="s">
        <v>333</v>
      </c>
      <c r="I65" s="33" t="s">
        <v>2910</v>
      </c>
      <c r="J65" s="1"/>
      <c r="K65" s="226" t="s">
        <v>3036</v>
      </c>
    </row>
    <row r="66" spans="1:11" x14ac:dyDescent="0.25">
      <c r="A66" s="223">
        <v>15</v>
      </c>
      <c r="B66" s="28" t="s">
        <v>2831</v>
      </c>
      <c r="C66" s="28">
        <v>192126</v>
      </c>
      <c r="D66" s="79" t="s">
        <v>2845</v>
      </c>
      <c r="E66" s="28" t="s">
        <v>2037</v>
      </c>
      <c r="F66" s="28" t="s">
        <v>3037</v>
      </c>
      <c r="G66" s="79" t="s">
        <v>3038</v>
      </c>
      <c r="H66" s="28" t="s">
        <v>331</v>
      </c>
      <c r="I66" s="33" t="s">
        <v>3039</v>
      </c>
      <c r="J66" s="1" t="s">
        <v>3040</v>
      </c>
      <c r="K66" s="226" t="s">
        <v>3041</v>
      </c>
    </row>
    <row r="67" spans="1:11" x14ac:dyDescent="0.25">
      <c r="A67" s="223">
        <v>16</v>
      </c>
      <c r="B67" s="28" t="s">
        <v>2831</v>
      </c>
      <c r="C67" s="28">
        <v>192127</v>
      </c>
      <c r="D67" s="79" t="s">
        <v>2846</v>
      </c>
      <c r="E67" s="28" t="s">
        <v>2036</v>
      </c>
      <c r="F67" s="28" t="s">
        <v>3042</v>
      </c>
      <c r="G67" s="79" t="s">
        <v>3043</v>
      </c>
      <c r="H67" s="28" t="s">
        <v>289</v>
      </c>
      <c r="I67" s="33" t="s">
        <v>2917</v>
      </c>
      <c r="J67" s="1" t="s">
        <v>3044</v>
      </c>
      <c r="K67" s="226" t="s">
        <v>3045</v>
      </c>
    </row>
    <row r="68" spans="1:11" x14ac:dyDescent="0.25">
      <c r="A68" s="223">
        <v>17</v>
      </c>
      <c r="B68" s="28" t="s">
        <v>2831</v>
      </c>
      <c r="C68" s="28">
        <v>192129</v>
      </c>
      <c r="D68" s="79" t="s">
        <v>2847</v>
      </c>
      <c r="E68" s="28" t="s">
        <v>2037</v>
      </c>
      <c r="F68" s="28">
        <v>9940666399</v>
      </c>
      <c r="G68" s="79" t="s">
        <v>3046</v>
      </c>
      <c r="H68" s="28" t="s">
        <v>293</v>
      </c>
      <c r="I68" s="33" t="s">
        <v>2910</v>
      </c>
      <c r="J68" s="1"/>
      <c r="K68" s="226" t="s">
        <v>3047</v>
      </c>
    </row>
    <row r="69" spans="1:11" x14ac:dyDescent="0.25">
      <c r="A69" s="223">
        <v>18</v>
      </c>
      <c r="B69" s="28" t="s">
        <v>2831</v>
      </c>
      <c r="C69" s="28">
        <v>192201</v>
      </c>
      <c r="D69" s="79" t="s">
        <v>2848</v>
      </c>
      <c r="E69" s="28" t="s">
        <v>2037</v>
      </c>
      <c r="F69" s="28" t="s">
        <v>3048</v>
      </c>
      <c r="G69" s="79" t="s">
        <v>3049</v>
      </c>
      <c r="H69" s="28" t="s">
        <v>281</v>
      </c>
      <c r="I69" s="33" t="s">
        <v>2910</v>
      </c>
      <c r="J69" s="1"/>
      <c r="K69" s="226" t="s">
        <v>3050</v>
      </c>
    </row>
    <row r="70" spans="1:11" x14ac:dyDescent="0.25">
      <c r="A70" s="223">
        <v>19</v>
      </c>
      <c r="B70" s="28" t="s">
        <v>2831</v>
      </c>
      <c r="C70" s="28">
        <v>192202</v>
      </c>
      <c r="D70" s="79" t="s">
        <v>2849</v>
      </c>
      <c r="E70" s="28" t="s">
        <v>2037</v>
      </c>
      <c r="F70" s="28" t="s">
        <v>3051</v>
      </c>
      <c r="G70" s="79" t="s">
        <v>3052</v>
      </c>
      <c r="H70" s="28" t="s">
        <v>282</v>
      </c>
      <c r="I70" s="33" t="s">
        <v>2910</v>
      </c>
      <c r="J70" s="1"/>
      <c r="K70" s="226" t="s">
        <v>3053</v>
      </c>
    </row>
    <row r="71" spans="1:11" x14ac:dyDescent="0.25">
      <c r="A71" s="223">
        <v>20</v>
      </c>
      <c r="B71" s="28" t="s">
        <v>2831</v>
      </c>
      <c r="C71" s="28">
        <v>192203</v>
      </c>
      <c r="D71" s="79" t="s">
        <v>2850</v>
      </c>
      <c r="E71" s="28" t="s">
        <v>2037</v>
      </c>
      <c r="F71" s="28" t="s">
        <v>3054</v>
      </c>
      <c r="G71" s="79" t="s">
        <v>3055</v>
      </c>
      <c r="H71" s="28" t="s">
        <v>284</v>
      </c>
      <c r="I71" s="33" t="s">
        <v>2917</v>
      </c>
      <c r="J71" s="1" t="s">
        <v>3056</v>
      </c>
      <c r="K71" s="1"/>
    </row>
    <row r="72" spans="1:11" x14ac:dyDescent="0.25">
      <c r="A72" s="223">
        <v>21</v>
      </c>
      <c r="B72" s="28" t="s">
        <v>2831</v>
      </c>
      <c r="C72" s="28">
        <v>192204</v>
      </c>
      <c r="D72" s="79" t="s">
        <v>2851</v>
      </c>
      <c r="E72" s="28" t="s">
        <v>2037</v>
      </c>
      <c r="F72" s="28" t="s">
        <v>3057</v>
      </c>
      <c r="G72" s="79" t="s">
        <v>3058</v>
      </c>
      <c r="H72" s="28" t="s">
        <v>285</v>
      </c>
      <c r="I72" s="33" t="s">
        <v>2910</v>
      </c>
      <c r="J72" s="1"/>
      <c r="K72" s="226" t="s">
        <v>3059</v>
      </c>
    </row>
    <row r="73" spans="1:11" x14ac:dyDescent="0.25">
      <c r="A73" s="223">
        <v>22</v>
      </c>
      <c r="B73" s="28" t="s">
        <v>2831</v>
      </c>
      <c r="C73" s="28">
        <v>192205</v>
      </c>
      <c r="D73" s="79" t="s">
        <v>2852</v>
      </c>
      <c r="E73" s="28" t="s">
        <v>2036</v>
      </c>
      <c r="F73" s="28" t="s">
        <v>3060</v>
      </c>
      <c r="G73" s="79" t="s">
        <v>3061</v>
      </c>
      <c r="H73" s="28" t="s">
        <v>288</v>
      </c>
      <c r="I73" s="33" t="s">
        <v>2910</v>
      </c>
      <c r="J73" s="1"/>
      <c r="K73" s="1"/>
    </row>
    <row r="74" spans="1:11" x14ac:dyDescent="0.25">
      <c r="A74" s="223">
        <v>23</v>
      </c>
      <c r="B74" s="28" t="s">
        <v>2831</v>
      </c>
      <c r="C74" s="28">
        <v>192206</v>
      </c>
      <c r="D74" s="79" t="s">
        <v>2853</v>
      </c>
      <c r="E74" s="28" t="s">
        <v>2037</v>
      </c>
      <c r="F74" s="28" t="s">
        <v>3062</v>
      </c>
      <c r="G74" s="79" t="s">
        <v>3063</v>
      </c>
      <c r="H74" s="28" t="s">
        <v>290</v>
      </c>
      <c r="I74" s="33" t="s">
        <v>2912</v>
      </c>
      <c r="J74" s="1" t="s">
        <v>3064</v>
      </c>
      <c r="K74" s="1" t="s">
        <v>3065</v>
      </c>
    </row>
    <row r="75" spans="1:11" x14ac:dyDescent="0.25">
      <c r="A75" s="223">
        <v>24</v>
      </c>
      <c r="B75" s="28" t="s">
        <v>2831</v>
      </c>
      <c r="C75" s="28">
        <v>192207</v>
      </c>
      <c r="D75" s="79" t="s">
        <v>2854</v>
      </c>
      <c r="E75" s="28" t="s">
        <v>2036</v>
      </c>
      <c r="F75" s="28" t="s">
        <v>3066</v>
      </c>
      <c r="G75" s="79" t="s">
        <v>3067</v>
      </c>
      <c r="H75" s="28" t="s">
        <v>292</v>
      </c>
      <c r="I75" s="33" t="s">
        <v>2910</v>
      </c>
      <c r="J75" s="1"/>
      <c r="K75" s="1"/>
    </row>
    <row r="76" spans="1:11" x14ac:dyDescent="0.25">
      <c r="A76" s="223">
        <v>25</v>
      </c>
      <c r="B76" s="28" t="s">
        <v>2831</v>
      </c>
      <c r="C76" s="28">
        <v>192209</v>
      </c>
      <c r="D76" s="79" t="s">
        <v>2855</v>
      </c>
      <c r="E76" s="28" t="s">
        <v>2037</v>
      </c>
      <c r="F76" s="28" t="s">
        <v>3068</v>
      </c>
      <c r="G76" s="79" t="s">
        <v>3069</v>
      </c>
      <c r="H76" s="28" t="s">
        <v>299</v>
      </c>
      <c r="I76" s="33" t="s">
        <v>2910</v>
      </c>
      <c r="J76" s="1"/>
      <c r="K76" s="226" t="s">
        <v>3070</v>
      </c>
    </row>
    <row r="77" spans="1:11" x14ac:dyDescent="0.25">
      <c r="A77" s="223">
        <v>26</v>
      </c>
      <c r="B77" s="28" t="s">
        <v>2831</v>
      </c>
      <c r="C77" s="28">
        <v>192210</v>
      </c>
      <c r="D77" s="79" t="s">
        <v>2856</v>
      </c>
      <c r="E77" s="28" t="s">
        <v>2037</v>
      </c>
      <c r="F77" s="28">
        <v>9949706390</v>
      </c>
      <c r="G77" s="79" t="s">
        <v>3071</v>
      </c>
      <c r="H77" s="28" t="s">
        <v>315</v>
      </c>
      <c r="I77" s="33" t="s">
        <v>3072</v>
      </c>
      <c r="J77" s="1" t="s">
        <v>3073</v>
      </c>
      <c r="K77" s="226" t="s">
        <v>3074</v>
      </c>
    </row>
    <row r="78" spans="1:11" x14ac:dyDescent="0.25">
      <c r="A78" s="223">
        <v>27</v>
      </c>
      <c r="B78" s="28" t="s">
        <v>2831</v>
      </c>
      <c r="C78" s="28">
        <v>192213</v>
      </c>
      <c r="D78" s="79" t="s">
        <v>2857</v>
      </c>
      <c r="E78" s="28" t="s">
        <v>2037</v>
      </c>
      <c r="F78" s="28">
        <v>7013116681</v>
      </c>
      <c r="G78" s="79" t="s">
        <v>3075</v>
      </c>
      <c r="H78" s="28" t="s">
        <v>294</v>
      </c>
      <c r="I78" s="33" t="s">
        <v>2910</v>
      </c>
      <c r="J78" s="1"/>
      <c r="K78" s="1"/>
    </row>
    <row r="79" spans="1:11" x14ac:dyDescent="0.25">
      <c r="A79" s="223">
        <v>28</v>
      </c>
      <c r="B79" s="28" t="s">
        <v>2831</v>
      </c>
      <c r="C79" s="28">
        <v>192214</v>
      </c>
      <c r="D79" s="79" t="s">
        <v>973</v>
      </c>
      <c r="E79" s="28" t="s">
        <v>2036</v>
      </c>
      <c r="F79" s="28" t="s">
        <v>3076</v>
      </c>
      <c r="G79" s="79" t="s">
        <v>3077</v>
      </c>
      <c r="H79" s="28" t="s">
        <v>304</v>
      </c>
      <c r="I79" s="33" t="s">
        <v>2912</v>
      </c>
      <c r="J79" s="1" t="s">
        <v>3078</v>
      </c>
      <c r="K79" s="226" t="s">
        <v>3079</v>
      </c>
    </row>
    <row r="80" spans="1:11" x14ac:dyDescent="0.25">
      <c r="A80" s="223">
        <v>29</v>
      </c>
      <c r="B80" s="28" t="s">
        <v>2831</v>
      </c>
      <c r="C80" s="28">
        <v>192216</v>
      </c>
      <c r="D80" s="79" t="s">
        <v>2858</v>
      </c>
      <c r="E80" s="28" t="s">
        <v>2037</v>
      </c>
      <c r="F80" s="28" t="s">
        <v>3080</v>
      </c>
      <c r="G80" s="79" t="s">
        <v>3081</v>
      </c>
      <c r="H80" s="28" t="s">
        <v>308</v>
      </c>
      <c r="I80" s="33" t="s">
        <v>2910</v>
      </c>
      <c r="J80" s="1"/>
      <c r="K80" s="1"/>
    </row>
    <row r="81" spans="1:11" x14ac:dyDescent="0.25">
      <c r="A81" s="223">
        <v>30</v>
      </c>
      <c r="B81" s="28" t="s">
        <v>2831</v>
      </c>
      <c r="C81" s="28">
        <v>192217</v>
      </c>
      <c r="D81" s="79" t="s">
        <v>2859</v>
      </c>
      <c r="E81" s="28" t="s">
        <v>2036</v>
      </c>
      <c r="F81" s="28" t="s">
        <v>3082</v>
      </c>
      <c r="G81" s="79" t="s">
        <v>3083</v>
      </c>
      <c r="H81" s="28" t="s">
        <v>313</v>
      </c>
      <c r="I81" s="33" t="s">
        <v>2910</v>
      </c>
      <c r="J81" s="1"/>
      <c r="K81" s="1"/>
    </row>
    <row r="82" spans="1:11" x14ac:dyDescent="0.25">
      <c r="A82" s="223">
        <v>31</v>
      </c>
      <c r="B82" s="28" t="s">
        <v>2831</v>
      </c>
      <c r="C82" s="28">
        <v>192218</v>
      </c>
      <c r="D82" s="79" t="s">
        <v>2860</v>
      </c>
      <c r="E82" s="28" t="s">
        <v>2037</v>
      </c>
      <c r="F82" s="28" t="s">
        <v>3084</v>
      </c>
      <c r="G82" s="79" t="s">
        <v>3085</v>
      </c>
      <c r="H82" s="28" t="s">
        <v>314</v>
      </c>
      <c r="I82" s="33" t="s">
        <v>2910</v>
      </c>
      <c r="J82" s="1"/>
      <c r="K82" s="1"/>
    </row>
    <row r="83" spans="1:11" x14ac:dyDescent="0.25">
      <c r="A83" s="223">
        <v>32</v>
      </c>
      <c r="B83" s="28" t="s">
        <v>2831</v>
      </c>
      <c r="C83" s="28">
        <v>192222</v>
      </c>
      <c r="D83" s="79" t="s">
        <v>2861</v>
      </c>
      <c r="E83" s="28" t="s">
        <v>2037</v>
      </c>
      <c r="F83" s="28" t="s">
        <v>3086</v>
      </c>
      <c r="G83" s="79" t="s">
        <v>3087</v>
      </c>
      <c r="H83" s="28" t="s">
        <v>326</v>
      </c>
      <c r="I83" s="33" t="s">
        <v>3088</v>
      </c>
      <c r="J83" s="1" t="s">
        <v>3089</v>
      </c>
      <c r="K83" s="226" t="s">
        <v>3090</v>
      </c>
    </row>
    <row r="84" spans="1:11" x14ac:dyDescent="0.25">
      <c r="A84" s="223">
        <v>33</v>
      </c>
      <c r="B84" s="28" t="s">
        <v>2831</v>
      </c>
      <c r="C84" s="28">
        <v>192223</v>
      </c>
      <c r="D84" s="79" t="s">
        <v>2862</v>
      </c>
      <c r="E84" s="28" t="s">
        <v>2037</v>
      </c>
      <c r="F84" s="28" t="s">
        <v>3091</v>
      </c>
      <c r="G84" s="79" t="s">
        <v>3092</v>
      </c>
      <c r="H84" s="28" t="s">
        <v>309</v>
      </c>
      <c r="I84" s="33" t="s">
        <v>3093</v>
      </c>
      <c r="J84" s="1" t="s">
        <v>3094</v>
      </c>
      <c r="K84" s="1"/>
    </row>
    <row r="85" spans="1:11" x14ac:dyDescent="0.25">
      <c r="A85" s="223">
        <v>34</v>
      </c>
      <c r="B85" s="28" t="s">
        <v>2831</v>
      </c>
      <c r="C85" s="28">
        <v>192226</v>
      </c>
      <c r="D85" s="79" t="s">
        <v>2863</v>
      </c>
      <c r="E85" s="28" t="s">
        <v>2037</v>
      </c>
      <c r="F85" s="28" t="s">
        <v>3095</v>
      </c>
      <c r="G85" s="79" t="s">
        <v>3096</v>
      </c>
      <c r="H85" s="28" t="s">
        <v>332</v>
      </c>
      <c r="I85" s="33" t="s">
        <v>2912</v>
      </c>
      <c r="J85" s="1" t="s">
        <v>3097</v>
      </c>
      <c r="K85" s="1" t="s">
        <v>3098</v>
      </c>
    </row>
    <row r="86" spans="1:11" x14ac:dyDescent="0.25">
      <c r="A86" s="223">
        <v>35</v>
      </c>
      <c r="B86" s="28" t="s">
        <v>2831</v>
      </c>
      <c r="C86" s="28">
        <v>192228</v>
      </c>
      <c r="D86" s="79" t="s">
        <v>2864</v>
      </c>
      <c r="E86" s="28" t="s">
        <v>2036</v>
      </c>
      <c r="F86" s="28">
        <v>7797799910</v>
      </c>
      <c r="G86" s="79" t="s">
        <v>3099</v>
      </c>
      <c r="H86" s="28" t="s">
        <v>319</v>
      </c>
      <c r="I86" s="33" t="s">
        <v>2917</v>
      </c>
      <c r="J86" s="1" t="s">
        <v>3100</v>
      </c>
      <c r="K86" s="1" t="s">
        <v>3101</v>
      </c>
    </row>
    <row r="87" spans="1:11" x14ac:dyDescent="0.25">
      <c r="A87" s="223">
        <v>36</v>
      </c>
      <c r="B87" s="28" t="s">
        <v>2831</v>
      </c>
      <c r="C87" s="28">
        <v>192229</v>
      </c>
      <c r="D87" s="79" t="s">
        <v>2865</v>
      </c>
      <c r="E87" s="28" t="s">
        <v>2036</v>
      </c>
      <c r="F87" s="28" t="s">
        <v>3102</v>
      </c>
      <c r="G87" s="79" t="s">
        <v>3103</v>
      </c>
      <c r="H87" s="28" t="s">
        <v>278</v>
      </c>
      <c r="I87" s="33" t="s">
        <v>2912</v>
      </c>
      <c r="J87" s="1" t="s">
        <v>3104</v>
      </c>
      <c r="K87" s="226" t="s">
        <v>3105</v>
      </c>
    </row>
    <row r="88" spans="1:11" x14ac:dyDescent="0.25">
      <c r="A88" s="223">
        <v>37</v>
      </c>
      <c r="B88" s="28" t="s">
        <v>2831</v>
      </c>
      <c r="C88" s="28">
        <v>192230</v>
      </c>
      <c r="D88" s="79" t="s">
        <v>2866</v>
      </c>
      <c r="E88" s="28" t="s">
        <v>2037</v>
      </c>
      <c r="F88" s="28">
        <v>9390183947</v>
      </c>
      <c r="G88" s="79" t="s">
        <v>3106</v>
      </c>
      <c r="H88" s="28" t="s">
        <v>303</v>
      </c>
      <c r="I88" s="33" t="s">
        <v>3107</v>
      </c>
      <c r="J88" s="1" t="s">
        <v>1428</v>
      </c>
      <c r="K88" s="226" t="s">
        <v>3108</v>
      </c>
    </row>
    <row r="89" spans="1:11" x14ac:dyDescent="0.25">
      <c r="A89" s="224">
        <v>1</v>
      </c>
      <c r="B89" s="28" t="s">
        <v>2867</v>
      </c>
      <c r="C89" s="28">
        <v>202103</v>
      </c>
      <c r="D89" s="79" t="s">
        <v>2868</v>
      </c>
      <c r="E89" s="28" t="s">
        <v>2037</v>
      </c>
      <c r="F89" s="28">
        <v>9643240987</v>
      </c>
      <c r="G89" s="79" t="s">
        <v>3109</v>
      </c>
      <c r="H89" s="28" t="s">
        <v>338</v>
      </c>
      <c r="I89" s="33" t="s">
        <v>2910</v>
      </c>
      <c r="J89" s="1"/>
      <c r="K89" s="226" t="s">
        <v>3110</v>
      </c>
    </row>
    <row r="90" spans="1:11" x14ac:dyDescent="0.25">
      <c r="A90" s="224">
        <v>2</v>
      </c>
      <c r="B90" s="28" t="s">
        <v>2867</v>
      </c>
      <c r="C90" s="28">
        <v>202104</v>
      </c>
      <c r="D90" s="79" t="s">
        <v>2869</v>
      </c>
      <c r="E90" s="28" t="s">
        <v>2037</v>
      </c>
      <c r="F90" s="28">
        <v>7760002775</v>
      </c>
      <c r="G90" s="79" t="s">
        <v>3111</v>
      </c>
      <c r="H90" s="28" t="s">
        <v>339</v>
      </c>
      <c r="I90" s="33" t="s">
        <v>2912</v>
      </c>
      <c r="J90" s="1" t="s">
        <v>3112</v>
      </c>
      <c r="K90" s="1" t="s">
        <v>3113</v>
      </c>
    </row>
    <row r="91" spans="1:11" x14ac:dyDescent="0.25">
      <c r="A91" s="224">
        <v>3</v>
      </c>
      <c r="B91" s="28" t="s">
        <v>2867</v>
      </c>
      <c r="C91" s="28">
        <v>202105</v>
      </c>
      <c r="D91" s="79" t="s">
        <v>1004</v>
      </c>
      <c r="E91" s="28" t="s">
        <v>2037</v>
      </c>
      <c r="F91" s="28">
        <v>9334719030</v>
      </c>
      <c r="G91" s="79" t="s">
        <v>3114</v>
      </c>
      <c r="H91" s="28" t="s">
        <v>340</v>
      </c>
      <c r="I91" s="33" t="s">
        <v>2912</v>
      </c>
      <c r="J91" s="1" t="s">
        <v>3115</v>
      </c>
      <c r="K91" s="1" t="s">
        <v>3116</v>
      </c>
    </row>
    <row r="92" spans="1:11" x14ac:dyDescent="0.25">
      <c r="A92" s="224">
        <v>4</v>
      </c>
      <c r="B92" s="28" t="s">
        <v>2867</v>
      </c>
      <c r="C92" s="28">
        <v>202107</v>
      </c>
      <c r="D92" s="79" t="s">
        <v>1005</v>
      </c>
      <c r="E92" s="28" t="s">
        <v>2036</v>
      </c>
      <c r="F92" s="28">
        <v>7667716286</v>
      </c>
      <c r="G92" s="79" t="s">
        <v>3117</v>
      </c>
      <c r="H92" s="28" t="s">
        <v>341</v>
      </c>
      <c r="I92" s="33" t="s">
        <v>3118</v>
      </c>
      <c r="J92" s="1" t="s">
        <v>3119</v>
      </c>
      <c r="K92" s="226" t="s">
        <v>3120</v>
      </c>
    </row>
    <row r="93" spans="1:11" x14ac:dyDescent="0.25">
      <c r="A93" s="224">
        <v>5</v>
      </c>
      <c r="B93" s="28" t="s">
        <v>2867</v>
      </c>
      <c r="C93" s="28">
        <v>202110</v>
      </c>
      <c r="D93" s="79" t="s">
        <v>2870</v>
      </c>
      <c r="E93" s="28" t="s">
        <v>2036</v>
      </c>
      <c r="F93" s="28">
        <v>9813936287</v>
      </c>
      <c r="G93" s="79" t="s">
        <v>3121</v>
      </c>
      <c r="H93" s="28" t="s">
        <v>344</v>
      </c>
      <c r="I93" s="33" t="s">
        <v>3122</v>
      </c>
      <c r="J93" s="1"/>
      <c r="K93" s="1" t="s">
        <v>3123</v>
      </c>
    </row>
    <row r="94" spans="1:11" x14ac:dyDescent="0.25">
      <c r="A94" s="224">
        <v>6</v>
      </c>
      <c r="B94" s="28" t="s">
        <v>2867</v>
      </c>
      <c r="C94" s="28">
        <v>202111</v>
      </c>
      <c r="D94" s="79" t="s">
        <v>1009</v>
      </c>
      <c r="E94" s="28" t="s">
        <v>2036</v>
      </c>
      <c r="F94" s="28">
        <v>8868014696</v>
      </c>
      <c r="G94" s="79" t="s">
        <v>3124</v>
      </c>
      <c r="H94" s="28" t="s">
        <v>345</v>
      </c>
      <c r="I94" s="33" t="s">
        <v>3125</v>
      </c>
      <c r="J94" s="1"/>
      <c r="K94" s="1" t="s">
        <v>3126</v>
      </c>
    </row>
    <row r="95" spans="1:11" x14ac:dyDescent="0.25">
      <c r="A95" s="224">
        <v>7</v>
      </c>
      <c r="B95" s="28" t="s">
        <v>2867</v>
      </c>
      <c r="C95" s="28">
        <v>202112</v>
      </c>
      <c r="D95" s="79" t="s">
        <v>1010</v>
      </c>
      <c r="E95" s="28" t="s">
        <v>2036</v>
      </c>
      <c r="F95" s="28">
        <v>9445997365</v>
      </c>
      <c r="G95" s="79" t="s">
        <v>3127</v>
      </c>
      <c r="H95" s="28" t="s">
        <v>346</v>
      </c>
      <c r="I95" s="33" t="s">
        <v>2917</v>
      </c>
      <c r="J95" s="1" t="s">
        <v>3128</v>
      </c>
      <c r="K95" s="226" t="s">
        <v>3129</v>
      </c>
    </row>
    <row r="96" spans="1:11" x14ac:dyDescent="0.25">
      <c r="A96" s="224">
        <v>8</v>
      </c>
      <c r="B96" s="28" t="s">
        <v>2867</v>
      </c>
      <c r="C96" s="28">
        <v>202113</v>
      </c>
      <c r="D96" s="79" t="s">
        <v>2871</v>
      </c>
      <c r="E96" s="28" t="s">
        <v>2036</v>
      </c>
      <c r="F96" s="28">
        <v>9556128658</v>
      </c>
      <c r="G96" s="79" t="s">
        <v>3130</v>
      </c>
      <c r="H96" s="28" t="s">
        <v>347</v>
      </c>
      <c r="I96" s="33" t="s">
        <v>3125</v>
      </c>
      <c r="J96" s="1"/>
      <c r="K96" s="226" t="s">
        <v>3131</v>
      </c>
    </row>
    <row r="97" spans="1:11" x14ac:dyDescent="0.25">
      <c r="A97" s="224">
        <v>9</v>
      </c>
      <c r="B97" s="28" t="s">
        <v>2867</v>
      </c>
      <c r="C97" s="28">
        <v>202116</v>
      </c>
      <c r="D97" s="79" t="s">
        <v>1013</v>
      </c>
      <c r="E97" s="28" t="s">
        <v>2037</v>
      </c>
      <c r="F97" s="28">
        <v>8249542927</v>
      </c>
      <c r="G97" s="79" t="s">
        <v>3132</v>
      </c>
      <c r="H97" s="28" t="s">
        <v>349</v>
      </c>
      <c r="I97" s="33" t="s">
        <v>2912</v>
      </c>
      <c r="J97" s="1" t="s">
        <v>3133</v>
      </c>
      <c r="K97" s="1" t="s">
        <v>3134</v>
      </c>
    </row>
    <row r="98" spans="1:11" x14ac:dyDescent="0.25">
      <c r="A98" s="224">
        <v>10</v>
      </c>
      <c r="B98" s="28" t="s">
        <v>2867</v>
      </c>
      <c r="C98" s="28">
        <v>202119</v>
      </c>
      <c r="D98" s="79" t="s">
        <v>2872</v>
      </c>
      <c r="E98" s="28" t="s">
        <v>2037</v>
      </c>
      <c r="F98" s="28">
        <v>8260601402</v>
      </c>
      <c r="G98" s="79" t="s">
        <v>3135</v>
      </c>
      <c r="H98" s="28" t="s">
        <v>353</v>
      </c>
      <c r="I98" s="33" t="s">
        <v>3122</v>
      </c>
      <c r="J98" s="1"/>
      <c r="K98" s="1" t="s">
        <v>3136</v>
      </c>
    </row>
    <row r="99" spans="1:11" x14ac:dyDescent="0.25">
      <c r="A99" s="224">
        <v>11</v>
      </c>
      <c r="B99" s="28" t="s">
        <v>2867</v>
      </c>
      <c r="C99" s="28">
        <v>202120</v>
      </c>
      <c r="D99" s="79" t="s">
        <v>2873</v>
      </c>
      <c r="E99" s="28" t="s">
        <v>2037</v>
      </c>
      <c r="F99" s="28">
        <v>9182783376</v>
      </c>
      <c r="G99" s="79" t="s">
        <v>3137</v>
      </c>
      <c r="H99" s="28" t="s">
        <v>393</v>
      </c>
      <c r="I99" s="33" t="s">
        <v>3122</v>
      </c>
      <c r="J99" s="1"/>
      <c r="K99" s="1" t="s">
        <v>3126</v>
      </c>
    </row>
    <row r="100" spans="1:11" x14ac:dyDescent="0.25">
      <c r="A100" s="224">
        <v>12</v>
      </c>
      <c r="B100" s="28" t="s">
        <v>2867</v>
      </c>
      <c r="C100" s="28">
        <v>202123</v>
      </c>
      <c r="D100" s="79" t="s">
        <v>1021</v>
      </c>
      <c r="E100" s="28" t="s">
        <v>2037</v>
      </c>
      <c r="F100" s="28">
        <v>9989904853</v>
      </c>
      <c r="G100" s="79" t="s">
        <v>3138</v>
      </c>
      <c r="H100" s="28" t="s">
        <v>357</v>
      </c>
      <c r="I100" s="33" t="s">
        <v>3139</v>
      </c>
      <c r="J100" s="1" t="s">
        <v>3140</v>
      </c>
      <c r="K100" s="226" t="s">
        <v>3141</v>
      </c>
    </row>
    <row r="101" spans="1:11" x14ac:dyDescent="0.25">
      <c r="A101" s="224">
        <v>13</v>
      </c>
      <c r="B101" s="28" t="s">
        <v>2867</v>
      </c>
      <c r="C101" s="28">
        <v>202124</v>
      </c>
      <c r="D101" s="79" t="s">
        <v>2874</v>
      </c>
      <c r="E101" s="28" t="s">
        <v>2037</v>
      </c>
      <c r="F101" s="28">
        <v>7558744177</v>
      </c>
      <c r="G101" s="79" t="s">
        <v>3142</v>
      </c>
      <c r="H101" s="28" t="s">
        <v>354</v>
      </c>
      <c r="I101" s="33" t="s">
        <v>3122</v>
      </c>
      <c r="J101" s="1"/>
      <c r="K101" s="1" t="s">
        <v>3126</v>
      </c>
    </row>
    <row r="102" spans="1:11" x14ac:dyDescent="0.25">
      <c r="A102" s="224">
        <v>14</v>
      </c>
      <c r="B102" s="28" t="s">
        <v>2867</v>
      </c>
      <c r="C102" s="28">
        <v>202125</v>
      </c>
      <c r="D102" s="79" t="s">
        <v>2875</v>
      </c>
      <c r="E102" s="28" t="s">
        <v>2036</v>
      </c>
      <c r="F102" s="28">
        <v>9427719722</v>
      </c>
      <c r="G102" s="79" t="s">
        <v>3143</v>
      </c>
      <c r="H102" s="28" t="s">
        <v>389</v>
      </c>
      <c r="I102" s="33" t="s">
        <v>3122</v>
      </c>
      <c r="J102" s="1"/>
      <c r="K102" s="226" t="s">
        <v>3144</v>
      </c>
    </row>
    <row r="103" spans="1:11" x14ac:dyDescent="0.25">
      <c r="A103" s="224">
        <v>15</v>
      </c>
      <c r="B103" s="28" t="s">
        <v>2867</v>
      </c>
      <c r="C103" s="28">
        <v>202130</v>
      </c>
      <c r="D103" s="79" t="s">
        <v>2876</v>
      </c>
      <c r="E103" s="28" t="s">
        <v>2036</v>
      </c>
      <c r="F103" s="28">
        <v>9867393833</v>
      </c>
      <c r="G103" s="79" t="s">
        <v>3145</v>
      </c>
      <c r="H103" s="28" t="s">
        <v>362</v>
      </c>
      <c r="I103" s="33" t="s">
        <v>3122</v>
      </c>
      <c r="J103" s="1"/>
      <c r="K103" s="1" t="s">
        <v>3146</v>
      </c>
    </row>
    <row r="104" spans="1:11" x14ac:dyDescent="0.25">
      <c r="A104" s="224">
        <v>16</v>
      </c>
      <c r="B104" s="28" t="s">
        <v>2867</v>
      </c>
      <c r="C104" s="28">
        <v>202134</v>
      </c>
      <c r="D104" s="79" t="s">
        <v>1029</v>
      </c>
      <c r="E104" s="28" t="s">
        <v>2036</v>
      </c>
      <c r="F104" s="28">
        <v>8296797505</v>
      </c>
      <c r="G104" s="79" t="s">
        <v>3147</v>
      </c>
      <c r="H104" s="28" t="s">
        <v>365</v>
      </c>
      <c r="I104" s="33" t="s">
        <v>2912</v>
      </c>
      <c r="J104" s="1" t="s">
        <v>3148</v>
      </c>
      <c r="K104" s="1" t="s">
        <v>3149</v>
      </c>
    </row>
    <row r="105" spans="1:11" x14ac:dyDescent="0.25">
      <c r="A105" s="224">
        <v>17</v>
      </c>
      <c r="B105" s="28" t="s">
        <v>2867</v>
      </c>
      <c r="C105" s="28">
        <v>202136</v>
      </c>
      <c r="D105" s="79" t="s">
        <v>1430</v>
      </c>
      <c r="E105" s="28" t="s">
        <v>2037</v>
      </c>
      <c r="F105" s="28">
        <v>9740808359</v>
      </c>
      <c r="G105" s="79" t="s">
        <v>3150</v>
      </c>
      <c r="H105" s="28" t="s">
        <v>367</v>
      </c>
      <c r="I105" s="33" t="s">
        <v>2912</v>
      </c>
      <c r="J105" s="1" t="s">
        <v>3151</v>
      </c>
      <c r="K105" s="1" t="s">
        <v>3152</v>
      </c>
    </row>
    <row r="106" spans="1:11" x14ac:dyDescent="0.25">
      <c r="A106" s="224">
        <v>18</v>
      </c>
      <c r="B106" s="28" t="s">
        <v>2867</v>
      </c>
      <c r="C106" s="28">
        <v>202138</v>
      </c>
      <c r="D106" s="79" t="s">
        <v>2877</v>
      </c>
      <c r="E106" s="28" t="s">
        <v>2036</v>
      </c>
      <c r="F106" s="28">
        <v>7070062125</v>
      </c>
      <c r="G106" s="79" t="s">
        <v>3153</v>
      </c>
      <c r="H106" s="28" t="s">
        <v>369</v>
      </c>
      <c r="I106" s="33" t="s">
        <v>3122</v>
      </c>
      <c r="J106" s="1"/>
      <c r="K106" s="1" t="s">
        <v>3154</v>
      </c>
    </row>
    <row r="107" spans="1:11" x14ac:dyDescent="0.25">
      <c r="A107" s="224">
        <v>19</v>
      </c>
      <c r="B107" s="28" t="s">
        <v>2867</v>
      </c>
      <c r="C107" s="28">
        <v>202139</v>
      </c>
      <c r="D107" s="79" t="s">
        <v>2878</v>
      </c>
      <c r="E107" s="28" t="s">
        <v>2037</v>
      </c>
      <c r="F107" s="28">
        <v>7004793130</v>
      </c>
      <c r="G107" s="79" t="s">
        <v>3155</v>
      </c>
      <c r="H107" s="28" t="s">
        <v>372</v>
      </c>
      <c r="I107" s="33" t="s">
        <v>3122</v>
      </c>
      <c r="J107" s="1"/>
      <c r="K107" s="1" t="s">
        <v>3156</v>
      </c>
    </row>
    <row r="108" spans="1:11" x14ac:dyDescent="0.25">
      <c r="A108" s="224">
        <v>20</v>
      </c>
      <c r="B108" s="28" t="s">
        <v>2867</v>
      </c>
      <c r="C108" s="28">
        <v>202141</v>
      </c>
      <c r="D108" s="79" t="s">
        <v>2879</v>
      </c>
      <c r="E108" s="28" t="s">
        <v>2037</v>
      </c>
      <c r="F108" s="28">
        <v>9943811001</v>
      </c>
      <c r="G108" s="79" t="s">
        <v>3157</v>
      </c>
      <c r="H108" s="28" t="s">
        <v>374</v>
      </c>
      <c r="I108" s="33" t="s">
        <v>3122</v>
      </c>
      <c r="J108" s="1"/>
      <c r="K108" s="120" t="s">
        <v>3122</v>
      </c>
    </row>
    <row r="109" spans="1:11" x14ac:dyDescent="0.25">
      <c r="A109" s="224">
        <v>21</v>
      </c>
      <c r="B109" s="28" t="s">
        <v>2867</v>
      </c>
      <c r="C109" s="28">
        <v>202142</v>
      </c>
      <c r="D109" s="79" t="s">
        <v>2880</v>
      </c>
      <c r="E109" s="28" t="s">
        <v>2036</v>
      </c>
      <c r="F109" s="28">
        <v>8240208022</v>
      </c>
      <c r="G109" s="79" t="s">
        <v>3158</v>
      </c>
      <c r="H109" s="28" t="s">
        <v>378</v>
      </c>
      <c r="I109" s="33" t="s">
        <v>3122</v>
      </c>
      <c r="J109" s="1"/>
      <c r="K109" s="1" t="s">
        <v>3159</v>
      </c>
    </row>
    <row r="110" spans="1:11" x14ac:dyDescent="0.25">
      <c r="A110" s="224">
        <v>22</v>
      </c>
      <c r="B110" s="28" t="s">
        <v>2867</v>
      </c>
      <c r="C110" s="28">
        <v>202143</v>
      </c>
      <c r="D110" s="79" t="s">
        <v>2881</v>
      </c>
      <c r="E110" s="28" t="s">
        <v>2036</v>
      </c>
      <c r="F110" s="28">
        <v>8473894372</v>
      </c>
      <c r="G110" s="79" t="s">
        <v>3160</v>
      </c>
      <c r="H110" s="28" t="s">
        <v>379</v>
      </c>
      <c r="I110" s="33" t="s">
        <v>3122</v>
      </c>
      <c r="J110" s="1"/>
      <c r="K110" s="1" t="s">
        <v>3161</v>
      </c>
    </row>
    <row r="111" spans="1:11" x14ac:dyDescent="0.25">
      <c r="A111" s="224">
        <v>23</v>
      </c>
      <c r="B111" s="28" t="s">
        <v>2867</v>
      </c>
      <c r="C111" s="28">
        <v>202144</v>
      </c>
      <c r="D111" s="79" t="s">
        <v>1044</v>
      </c>
      <c r="E111" s="28" t="s">
        <v>2037</v>
      </c>
      <c r="F111" s="28">
        <v>9630733779</v>
      </c>
      <c r="G111" s="79" t="s">
        <v>3162</v>
      </c>
      <c r="H111" s="28" t="s">
        <v>380</v>
      </c>
      <c r="I111" s="33" t="s">
        <v>3122</v>
      </c>
      <c r="J111" s="1"/>
      <c r="K111" s="1" t="s">
        <v>3163</v>
      </c>
    </row>
    <row r="112" spans="1:11" x14ac:dyDescent="0.25">
      <c r="A112" s="224">
        <v>24</v>
      </c>
      <c r="B112" s="28" t="s">
        <v>2867</v>
      </c>
      <c r="C112" s="28">
        <v>202147</v>
      </c>
      <c r="D112" s="79" t="s">
        <v>2882</v>
      </c>
      <c r="E112" s="28" t="s">
        <v>2036</v>
      </c>
      <c r="F112" s="28">
        <v>7439163796</v>
      </c>
      <c r="G112" s="79" t="s">
        <v>3164</v>
      </c>
      <c r="H112" s="28" t="s">
        <v>383</v>
      </c>
      <c r="I112" s="33" t="s">
        <v>3122</v>
      </c>
      <c r="J112" s="1"/>
      <c r="K112" s="1" t="s">
        <v>3165</v>
      </c>
    </row>
    <row r="113" spans="1:11" x14ac:dyDescent="0.25">
      <c r="A113" s="224">
        <v>25</v>
      </c>
      <c r="B113" s="28" t="s">
        <v>2867</v>
      </c>
      <c r="C113" s="28">
        <v>202148</v>
      </c>
      <c r="D113" s="79" t="s">
        <v>2883</v>
      </c>
      <c r="E113" s="28" t="s">
        <v>2037</v>
      </c>
      <c r="F113" s="28">
        <v>9060768768</v>
      </c>
      <c r="G113" s="79" t="s">
        <v>3166</v>
      </c>
      <c r="H113" s="28" t="s">
        <v>384</v>
      </c>
      <c r="I113" s="33" t="s">
        <v>3122</v>
      </c>
      <c r="J113" s="1"/>
    </row>
    <row r="114" spans="1:11" x14ac:dyDescent="0.25">
      <c r="A114" s="224">
        <v>26</v>
      </c>
      <c r="B114" s="28" t="s">
        <v>2867</v>
      </c>
      <c r="C114" s="28">
        <v>202150</v>
      </c>
      <c r="D114" s="79" t="s">
        <v>2884</v>
      </c>
      <c r="E114" s="28" t="s">
        <v>2036</v>
      </c>
      <c r="F114" s="28">
        <v>9030665589</v>
      </c>
      <c r="G114" s="79" t="s">
        <v>3167</v>
      </c>
      <c r="H114" s="28" t="s">
        <v>394</v>
      </c>
      <c r="I114" s="33" t="s">
        <v>3122</v>
      </c>
      <c r="J114" s="1"/>
      <c r="K114" s="1" t="s">
        <v>3168</v>
      </c>
    </row>
    <row r="115" spans="1:11" x14ac:dyDescent="0.25">
      <c r="A115" s="224">
        <v>27</v>
      </c>
      <c r="B115" s="28" t="s">
        <v>2867</v>
      </c>
      <c r="C115" s="28">
        <v>202151</v>
      </c>
      <c r="D115" s="79" t="s">
        <v>2885</v>
      </c>
      <c r="E115" s="28" t="s">
        <v>2036</v>
      </c>
      <c r="F115" s="28">
        <v>9608164831</v>
      </c>
      <c r="G115" s="79" t="s">
        <v>3169</v>
      </c>
      <c r="H115" s="28" t="s">
        <v>387</v>
      </c>
      <c r="I115" s="33" t="s">
        <v>3122</v>
      </c>
      <c r="J115" s="1"/>
      <c r="K115" s="1" t="s">
        <v>3170</v>
      </c>
    </row>
    <row r="116" spans="1:11" x14ac:dyDescent="0.25">
      <c r="A116" s="224">
        <v>28</v>
      </c>
      <c r="B116" s="28" t="s">
        <v>2867</v>
      </c>
      <c r="C116" s="28">
        <v>202152</v>
      </c>
      <c r="D116" s="79" t="s">
        <v>1052</v>
      </c>
      <c r="E116" s="28" t="s">
        <v>2036</v>
      </c>
      <c r="F116" s="28">
        <v>9606200129</v>
      </c>
      <c r="G116" s="79" t="s">
        <v>3171</v>
      </c>
      <c r="H116" s="28" t="s">
        <v>388</v>
      </c>
      <c r="I116" s="33" t="s">
        <v>3122</v>
      </c>
      <c r="J116" s="1"/>
      <c r="K116" s="1" t="s">
        <v>3126</v>
      </c>
    </row>
    <row r="117" spans="1:11" x14ac:dyDescent="0.25">
      <c r="A117" s="224">
        <v>29</v>
      </c>
      <c r="B117" s="28" t="s">
        <v>2867</v>
      </c>
      <c r="C117" s="28">
        <v>202153</v>
      </c>
      <c r="D117" s="79" t="s">
        <v>1054</v>
      </c>
      <c r="E117" s="28" t="s">
        <v>2036</v>
      </c>
      <c r="F117" s="28">
        <v>9052466696</v>
      </c>
      <c r="G117" s="79" t="s">
        <v>3172</v>
      </c>
      <c r="H117" s="28" t="s">
        <v>390</v>
      </c>
      <c r="I117" s="33" t="s">
        <v>3122</v>
      </c>
      <c r="J117" s="1"/>
      <c r="K117" s="1" t="s">
        <v>3173</v>
      </c>
    </row>
    <row r="118" spans="1:11" x14ac:dyDescent="0.25">
      <c r="A118" s="224">
        <v>30</v>
      </c>
      <c r="B118" s="28" t="s">
        <v>2867</v>
      </c>
      <c r="C118" s="28">
        <v>202154</v>
      </c>
      <c r="D118" s="79" t="s">
        <v>1055</v>
      </c>
      <c r="E118" s="28" t="s">
        <v>2037</v>
      </c>
      <c r="F118" s="28">
        <v>9608719983</v>
      </c>
      <c r="G118" s="79" t="s">
        <v>3174</v>
      </c>
      <c r="H118" s="28" t="s">
        <v>391</v>
      </c>
      <c r="I118" s="33" t="s">
        <v>3122</v>
      </c>
      <c r="J118" s="1"/>
      <c r="K118" s="1" t="s">
        <v>3175</v>
      </c>
    </row>
    <row r="119" spans="1:11" x14ac:dyDescent="0.25">
      <c r="A119" s="224">
        <v>31</v>
      </c>
      <c r="B119" s="28" t="s">
        <v>2867</v>
      </c>
      <c r="C119" s="28">
        <v>202157</v>
      </c>
      <c r="D119" s="79" t="s">
        <v>1429</v>
      </c>
      <c r="E119" s="28" t="s">
        <v>2037</v>
      </c>
      <c r="F119" s="28">
        <v>9771273726</v>
      </c>
      <c r="G119" s="79" t="s">
        <v>3176</v>
      </c>
      <c r="H119" s="28" t="s">
        <v>396</v>
      </c>
      <c r="I119" s="33" t="s">
        <v>2912</v>
      </c>
      <c r="J119" s="1" t="s">
        <v>3133</v>
      </c>
      <c r="K119" s="1" t="s">
        <v>3177</v>
      </c>
    </row>
    <row r="120" spans="1:11" x14ac:dyDescent="0.25">
      <c r="A120" s="224">
        <v>32</v>
      </c>
      <c r="B120" s="28" t="s">
        <v>2867</v>
      </c>
      <c r="C120" s="28">
        <v>202158</v>
      </c>
      <c r="D120" s="79" t="s">
        <v>2886</v>
      </c>
      <c r="E120" s="28" t="s">
        <v>2036</v>
      </c>
      <c r="F120" s="28">
        <v>9391168797</v>
      </c>
      <c r="G120" s="79" t="s">
        <v>3178</v>
      </c>
      <c r="H120" s="28" t="s">
        <v>371</v>
      </c>
      <c r="I120" s="33" t="s">
        <v>3122</v>
      </c>
      <c r="J120" s="1"/>
      <c r="K120" s="1" t="s">
        <v>3179</v>
      </c>
    </row>
    <row r="121" spans="1:11" x14ac:dyDescent="0.25">
      <c r="A121" s="224">
        <v>33</v>
      </c>
      <c r="B121" s="28" t="s">
        <v>2867</v>
      </c>
      <c r="C121" s="28">
        <v>202163</v>
      </c>
      <c r="D121" s="79" t="s">
        <v>2887</v>
      </c>
      <c r="E121" s="28" t="s">
        <v>2036</v>
      </c>
      <c r="F121" s="28">
        <v>9901048661</v>
      </c>
      <c r="G121" s="79" t="s">
        <v>3180</v>
      </c>
      <c r="H121" s="28" t="s">
        <v>370</v>
      </c>
      <c r="I121" s="33" t="s">
        <v>3122</v>
      </c>
      <c r="J121" s="1"/>
      <c r="K121" s="1" t="s">
        <v>3181</v>
      </c>
    </row>
    <row r="122" spans="1:11" x14ac:dyDescent="0.25">
      <c r="A122" s="224">
        <v>34</v>
      </c>
      <c r="B122" s="28" t="s">
        <v>2867</v>
      </c>
      <c r="C122" s="28">
        <v>202164</v>
      </c>
      <c r="D122" s="79" t="s">
        <v>2888</v>
      </c>
      <c r="E122" s="28" t="s">
        <v>2036</v>
      </c>
      <c r="F122" s="28">
        <v>8084597711</v>
      </c>
      <c r="G122" s="79" t="s">
        <v>3182</v>
      </c>
      <c r="H122" s="28" t="s">
        <v>381</v>
      </c>
      <c r="I122" s="33" t="s">
        <v>3125</v>
      </c>
      <c r="J122" s="1"/>
      <c r="K122" s="1" t="s">
        <v>3183</v>
      </c>
    </row>
    <row r="123" spans="1:11" x14ac:dyDescent="0.25">
      <c r="A123" s="224">
        <v>35</v>
      </c>
      <c r="B123" s="28" t="s">
        <v>2867</v>
      </c>
      <c r="C123" s="28">
        <v>202166</v>
      </c>
      <c r="D123" s="79" t="s">
        <v>1049</v>
      </c>
      <c r="E123" s="28" t="s">
        <v>2036</v>
      </c>
      <c r="F123" s="28">
        <v>6204133690</v>
      </c>
      <c r="G123" s="79" t="s">
        <v>3184</v>
      </c>
      <c r="H123" s="28" t="s">
        <v>385</v>
      </c>
      <c r="I123" s="33" t="s">
        <v>3125</v>
      </c>
      <c r="J123" s="1"/>
      <c r="K123" s="1" t="s">
        <v>3185</v>
      </c>
    </row>
    <row r="124" spans="1:11" x14ac:dyDescent="0.25">
      <c r="A124" s="224">
        <v>36</v>
      </c>
      <c r="B124" s="28" t="s">
        <v>2867</v>
      </c>
      <c r="C124" s="28">
        <v>202167</v>
      </c>
      <c r="D124" s="79" t="s">
        <v>2889</v>
      </c>
      <c r="E124" s="28" t="s">
        <v>2036</v>
      </c>
      <c r="F124" s="28">
        <v>9849758542</v>
      </c>
      <c r="G124" s="79" t="s">
        <v>3186</v>
      </c>
      <c r="H124" s="28" t="s">
        <v>376</v>
      </c>
      <c r="I124" s="33" t="s">
        <v>3125</v>
      </c>
      <c r="J124" s="1"/>
      <c r="K124" s="1" t="s">
        <v>3187</v>
      </c>
    </row>
    <row r="125" spans="1:11" x14ac:dyDescent="0.25">
      <c r="A125" s="222">
        <v>1</v>
      </c>
      <c r="B125" s="28" t="s">
        <v>2890</v>
      </c>
      <c r="C125" s="28">
        <v>203112</v>
      </c>
      <c r="D125" s="79" t="s">
        <v>2891</v>
      </c>
      <c r="E125" s="28" t="s">
        <v>2036</v>
      </c>
      <c r="F125" s="28">
        <v>9787535261</v>
      </c>
      <c r="G125" s="79" t="s">
        <v>3188</v>
      </c>
      <c r="H125" s="28" t="s">
        <v>397</v>
      </c>
      <c r="I125" s="33"/>
      <c r="J125" s="1" t="s">
        <v>2910</v>
      </c>
      <c r="K125" s="1" t="s">
        <v>3126</v>
      </c>
    </row>
    <row r="126" spans="1:11" x14ac:dyDescent="0.25">
      <c r="A126" s="222">
        <v>2</v>
      </c>
      <c r="B126" s="28" t="s">
        <v>2890</v>
      </c>
      <c r="C126" s="28">
        <v>203103</v>
      </c>
      <c r="D126" s="79" t="s">
        <v>1063</v>
      </c>
      <c r="E126" s="28" t="s">
        <v>2037</v>
      </c>
      <c r="F126" s="28">
        <v>9406005175</v>
      </c>
      <c r="G126" s="79" t="s">
        <v>3189</v>
      </c>
      <c r="H126" s="28" t="s">
        <v>399</v>
      </c>
      <c r="I126" s="33" t="s">
        <v>2912</v>
      </c>
      <c r="J126" s="1" t="s">
        <v>3190</v>
      </c>
      <c r="K126" s="1" t="s">
        <v>3191</v>
      </c>
    </row>
    <row r="127" spans="1:11" x14ac:dyDescent="0.25">
      <c r="A127" s="222">
        <v>3</v>
      </c>
      <c r="B127" s="28" t="s">
        <v>2890</v>
      </c>
      <c r="C127" s="28">
        <v>203105</v>
      </c>
      <c r="D127" s="79" t="s">
        <v>1064</v>
      </c>
      <c r="E127" s="28" t="s">
        <v>2037</v>
      </c>
      <c r="F127" s="28">
        <v>9742678066</v>
      </c>
      <c r="G127" s="79" t="s">
        <v>3192</v>
      </c>
      <c r="H127" s="28" t="s">
        <v>400</v>
      </c>
      <c r="I127" s="33" t="s">
        <v>2912</v>
      </c>
      <c r="J127" s="1" t="s">
        <v>3190</v>
      </c>
      <c r="K127" s="226" t="s">
        <v>3191</v>
      </c>
    </row>
    <row r="128" spans="1:11" x14ac:dyDescent="0.25">
      <c r="A128" s="222">
        <v>4</v>
      </c>
      <c r="B128" s="28" t="s">
        <v>2890</v>
      </c>
      <c r="C128" s="28">
        <v>203106</v>
      </c>
      <c r="D128" s="79" t="s">
        <v>1065</v>
      </c>
      <c r="E128" s="28" t="s">
        <v>2036</v>
      </c>
      <c r="F128" s="28">
        <v>9845474217</v>
      </c>
      <c r="G128" s="79" t="s">
        <v>3193</v>
      </c>
      <c r="H128" s="28" t="s">
        <v>401</v>
      </c>
      <c r="I128" s="33" t="s">
        <v>2912</v>
      </c>
      <c r="J128" s="1" t="s">
        <v>3194</v>
      </c>
      <c r="K128" s="226" t="s">
        <v>3195</v>
      </c>
    </row>
    <row r="129" spans="1:11" x14ac:dyDescent="0.25">
      <c r="A129" s="222">
        <v>5</v>
      </c>
      <c r="B129" s="28" t="s">
        <v>2890</v>
      </c>
      <c r="C129" s="28">
        <v>203107</v>
      </c>
      <c r="D129" s="79" t="s">
        <v>1431</v>
      </c>
      <c r="E129" s="28" t="s">
        <v>2037</v>
      </c>
      <c r="F129" s="28">
        <v>9677172254</v>
      </c>
      <c r="G129" s="79" t="s">
        <v>3196</v>
      </c>
      <c r="H129" s="28" t="s">
        <v>402</v>
      </c>
      <c r="I129" s="33" t="s">
        <v>2912</v>
      </c>
      <c r="J129" s="1" t="s">
        <v>3197</v>
      </c>
      <c r="K129" s="226" t="s">
        <v>3198</v>
      </c>
    </row>
    <row r="130" spans="1:11" x14ac:dyDescent="0.25">
      <c r="A130" s="222">
        <v>6</v>
      </c>
      <c r="B130" s="28" t="s">
        <v>2890</v>
      </c>
      <c r="C130" s="28">
        <v>203108</v>
      </c>
      <c r="D130" s="79" t="s">
        <v>2892</v>
      </c>
      <c r="E130" s="28" t="s">
        <v>2036</v>
      </c>
      <c r="F130" s="28">
        <v>9801899030</v>
      </c>
      <c r="G130" s="79" t="s">
        <v>3199</v>
      </c>
      <c r="H130" s="28" t="s">
        <v>403</v>
      </c>
      <c r="I130" s="33"/>
      <c r="J130" s="1" t="s">
        <v>2910</v>
      </c>
      <c r="K130" s="1"/>
    </row>
    <row r="131" spans="1:11" x14ac:dyDescent="0.25">
      <c r="A131" s="222">
        <v>7</v>
      </c>
      <c r="B131" s="28" t="s">
        <v>2890</v>
      </c>
      <c r="C131" s="28">
        <v>203109</v>
      </c>
      <c r="D131" s="79" t="s">
        <v>2893</v>
      </c>
      <c r="E131" s="28" t="s">
        <v>2036</v>
      </c>
      <c r="F131" s="28">
        <v>8271341050</v>
      </c>
      <c r="G131" s="79" t="s">
        <v>3200</v>
      </c>
      <c r="H131" s="28" t="s">
        <v>404</v>
      </c>
      <c r="I131" s="33"/>
      <c r="J131" s="1" t="s">
        <v>2910</v>
      </c>
      <c r="K131" s="1"/>
    </row>
    <row r="132" spans="1:11" x14ac:dyDescent="0.25">
      <c r="A132" s="222">
        <v>8</v>
      </c>
      <c r="B132" s="28" t="s">
        <v>2890</v>
      </c>
      <c r="C132" s="28">
        <v>203110</v>
      </c>
      <c r="D132" s="79" t="s">
        <v>1069</v>
      </c>
      <c r="E132" s="28" t="s">
        <v>2037</v>
      </c>
      <c r="F132" s="28">
        <v>7999586465</v>
      </c>
      <c r="G132" s="79" t="s">
        <v>3201</v>
      </c>
      <c r="H132" s="28" t="s">
        <v>405</v>
      </c>
      <c r="I132" s="33" t="s">
        <v>2912</v>
      </c>
      <c r="J132" s="1" t="s">
        <v>3202</v>
      </c>
      <c r="K132" s="226" t="s">
        <v>3203</v>
      </c>
    </row>
    <row r="133" spans="1:11" x14ac:dyDescent="0.25">
      <c r="A133" s="222">
        <v>9</v>
      </c>
      <c r="B133" s="28" t="s">
        <v>2890</v>
      </c>
      <c r="C133" s="28">
        <v>203111</v>
      </c>
      <c r="D133" s="79" t="s">
        <v>2894</v>
      </c>
      <c r="E133" s="28" t="s">
        <v>2037</v>
      </c>
      <c r="F133" s="28">
        <v>9632620960</v>
      </c>
      <c r="G133" s="79" t="s">
        <v>3204</v>
      </c>
      <c r="H133" s="28" t="s">
        <v>406</v>
      </c>
      <c r="I133" s="33" t="s">
        <v>3205</v>
      </c>
      <c r="J133" s="1"/>
      <c r="K133" s="226" t="s">
        <v>3206</v>
      </c>
    </row>
    <row r="134" spans="1:11" x14ac:dyDescent="0.25">
      <c r="A134" s="222">
        <v>10</v>
      </c>
      <c r="B134" s="28" t="s">
        <v>2890</v>
      </c>
      <c r="C134" s="28">
        <v>203101</v>
      </c>
      <c r="D134" s="79" t="s">
        <v>1071</v>
      </c>
      <c r="E134" s="28" t="s">
        <v>2037</v>
      </c>
      <c r="F134" s="28">
        <v>9078115516</v>
      </c>
      <c r="G134" s="79" t="s">
        <v>3207</v>
      </c>
      <c r="H134" s="28" t="s">
        <v>407</v>
      </c>
      <c r="I134" s="33"/>
      <c r="J134" s="1" t="s">
        <v>2910</v>
      </c>
      <c r="K134" s="1"/>
    </row>
    <row r="135" spans="1:11" x14ac:dyDescent="0.25">
      <c r="A135" s="222">
        <v>11</v>
      </c>
      <c r="B135" s="28" t="s">
        <v>2890</v>
      </c>
      <c r="C135" s="28">
        <v>203104</v>
      </c>
      <c r="D135" s="79" t="s">
        <v>1072</v>
      </c>
      <c r="E135" s="28" t="s">
        <v>2037</v>
      </c>
      <c r="F135" s="28">
        <v>8278710637</v>
      </c>
      <c r="G135" s="79" t="s">
        <v>3208</v>
      </c>
      <c r="H135" s="28" t="s">
        <v>408</v>
      </c>
      <c r="I135" s="33"/>
      <c r="J135" s="1" t="s">
        <v>2910</v>
      </c>
      <c r="K135" s="1"/>
    </row>
  </sheetData>
  <mergeCells count="1">
    <mergeCell ref="A1:E1"/>
  </mergeCells>
  <conditionalFormatting sqref="C52:C88">
    <cfRule type="duplicateValues" dxfId="7" priority="8"/>
  </conditionalFormatting>
  <conditionalFormatting sqref="C89:C124">
    <cfRule type="duplicateValues" dxfId="6" priority="6"/>
  </conditionalFormatting>
  <conditionalFormatting sqref="C125:C135 C5:C51">
    <cfRule type="duplicateValues" dxfId="5" priority="5"/>
  </conditionalFormatting>
  <conditionalFormatting sqref="D52:D88">
    <cfRule type="duplicateValues" dxfId="4" priority="7"/>
  </conditionalFormatting>
  <conditionalFormatting sqref="D125:D135 D5:D51">
    <cfRule type="duplicateValues" dxfId="3" priority="4"/>
  </conditionalFormatting>
  <conditionalFormatting sqref="H5:H124">
    <cfRule type="duplicateValues" dxfId="2" priority="3"/>
  </conditionalFormatting>
  <conditionalFormatting sqref="H125:H135">
    <cfRule type="duplicateValues" dxfId="1" priority="1"/>
  </conditionalFormatting>
  <conditionalFormatting sqref="K5">
    <cfRule type="duplicateValues" dxfId="0" priority="2"/>
  </conditionalFormatting>
  <hyperlinks>
    <hyperlink ref="K127" r:id="rId1"/>
    <hyperlink ref="K128" r:id="rId2"/>
    <hyperlink ref="K129" r:id="rId3"/>
    <hyperlink ref="K132" r:id="rId4"/>
    <hyperlink ref="K133" r:id="rId5"/>
    <hyperlink ref="K6" r:id="rId6"/>
    <hyperlink ref="K11" r:id="rId7"/>
    <hyperlink ref="K12" r:id="rId8"/>
    <hyperlink ref="K18" r:id="rId9"/>
    <hyperlink ref="K22" r:id="rId10"/>
    <hyperlink ref="K42" r:id="rId11"/>
    <hyperlink ref="K44" r:id="rId12"/>
    <hyperlink ref="K47" r:id="rId13"/>
    <hyperlink ref="K32" r:id="rId14"/>
    <hyperlink ref="K89" r:id="rId15"/>
    <hyperlink ref="K92" r:id="rId16"/>
    <hyperlink ref="K95" r:id="rId17"/>
    <hyperlink ref="K96" r:id="rId18"/>
    <hyperlink ref="K100" r:id="rId19"/>
    <hyperlink ref="K102" r:id="rId20"/>
    <hyperlink ref="K87" r:id="rId21"/>
    <hyperlink ref="K55" r:id="rId22"/>
    <hyperlink ref="K83" r:id="rId23"/>
    <hyperlink ref="K60" r:id="rId24"/>
    <hyperlink ref="K61" r:id="rId25"/>
    <hyperlink ref="K72" r:id="rId26"/>
    <hyperlink ref="K76" r:id="rId27"/>
    <hyperlink ref="K77" r:id="rId28"/>
    <hyperlink ref="K88" r:id="rId29"/>
    <hyperlink ref="K64" r:id="rId30"/>
    <hyperlink ref="K65" r:id="rId31"/>
    <hyperlink ref="K66" r:id="rId32"/>
    <hyperlink ref="K67" r:id="rId33"/>
    <hyperlink ref="K68" r:id="rId34"/>
    <hyperlink ref="K69" r:id="rId35"/>
    <hyperlink ref="K70" r:id="rId36"/>
    <hyperlink ref="K79" r:id="rId3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13"/>
  <sheetViews>
    <sheetView zoomScaleNormal="100" workbookViewId="0">
      <selection activeCell="M4" sqref="M4"/>
    </sheetView>
  </sheetViews>
  <sheetFormatPr defaultColWidth="7.28515625" defaultRowHeight="15" x14ac:dyDescent="0.25"/>
  <cols>
    <col min="2" max="2" width="8" customWidth="1"/>
    <col min="3" max="3" width="23.28515625" customWidth="1"/>
    <col min="4" max="4" width="10.7109375" customWidth="1"/>
    <col min="10" max="10" width="9.7109375" customWidth="1"/>
    <col min="11" max="11" width="9.42578125" customWidth="1"/>
    <col min="12" max="12" width="8.7109375" customWidth="1"/>
    <col min="13" max="13" width="13.28515625" customWidth="1"/>
    <col min="14" max="14" width="18.28515625" customWidth="1"/>
  </cols>
  <sheetData>
    <row r="1" spans="1:15" ht="44.25" customHeight="1" x14ac:dyDescent="0.25">
      <c r="A1" s="264" t="s">
        <v>168</v>
      </c>
      <c r="B1" s="264"/>
      <c r="C1" s="264"/>
      <c r="D1" s="264"/>
      <c r="E1" s="264"/>
      <c r="F1" s="264"/>
      <c r="G1" s="264"/>
      <c r="H1" s="264"/>
      <c r="I1" s="264"/>
      <c r="J1" s="264"/>
      <c r="K1" s="264"/>
      <c r="L1" s="264"/>
      <c r="M1" s="264"/>
    </row>
    <row r="2" spans="1:15" s="6" customFormat="1" ht="15" customHeight="1" x14ac:dyDescent="0.25">
      <c r="A2" s="242" t="s">
        <v>103</v>
      </c>
      <c r="B2" s="242" t="s">
        <v>1</v>
      </c>
      <c r="C2" s="242" t="s">
        <v>53</v>
      </c>
      <c r="D2" s="242" t="s">
        <v>94</v>
      </c>
      <c r="E2" s="267" t="s">
        <v>94</v>
      </c>
      <c r="F2" s="268"/>
      <c r="G2" s="268"/>
      <c r="H2" s="268"/>
      <c r="I2" s="268"/>
      <c r="J2" s="268"/>
      <c r="K2" s="268"/>
      <c r="L2" s="268"/>
      <c r="M2" s="268"/>
      <c r="N2" s="268"/>
    </row>
    <row r="3" spans="1:15" ht="84" customHeight="1" x14ac:dyDescent="0.25">
      <c r="A3" s="243"/>
      <c r="B3" s="243"/>
      <c r="C3" s="243"/>
      <c r="D3" s="243"/>
      <c r="E3" s="11" t="s">
        <v>37</v>
      </c>
      <c r="F3" s="11" t="s">
        <v>38</v>
      </c>
      <c r="G3" s="11" t="s">
        <v>39</v>
      </c>
      <c r="H3" s="11" t="s">
        <v>61</v>
      </c>
      <c r="I3" s="11" t="s">
        <v>62</v>
      </c>
      <c r="J3" s="11" t="s">
        <v>107</v>
      </c>
      <c r="K3" s="11" t="s">
        <v>63</v>
      </c>
      <c r="L3" s="7" t="s">
        <v>40</v>
      </c>
      <c r="M3" s="7" t="s">
        <v>41</v>
      </c>
      <c r="N3" s="7" t="s">
        <v>95</v>
      </c>
    </row>
    <row r="4" spans="1:15" x14ac:dyDescent="0.25">
      <c r="A4" s="1">
        <v>1</v>
      </c>
      <c r="B4" s="1"/>
      <c r="C4" s="1"/>
      <c r="D4" s="1"/>
      <c r="E4" s="1"/>
      <c r="F4" s="1"/>
      <c r="G4" s="1"/>
      <c r="H4" s="1"/>
      <c r="I4" s="1"/>
      <c r="J4" s="1"/>
      <c r="K4" s="1"/>
      <c r="L4" s="1"/>
      <c r="M4" s="1"/>
      <c r="N4" s="1"/>
    </row>
    <row r="5" spans="1:15" x14ac:dyDescent="0.25">
      <c r="A5" s="1">
        <v>2</v>
      </c>
      <c r="B5" s="1"/>
      <c r="C5" s="1"/>
      <c r="D5" s="1"/>
      <c r="E5" s="1"/>
      <c r="F5" s="1"/>
      <c r="G5" s="1"/>
      <c r="H5" s="1"/>
      <c r="I5" s="1"/>
      <c r="J5" s="1"/>
      <c r="K5" s="1"/>
      <c r="L5" s="1"/>
      <c r="M5" s="1"/>
      <c r="N5" s="1"/>
    </row>
    <row r="6" spans="1:15" x14ac:dyDescent="0.25">
      <c r="A6" s="1">
        <v>3</v>
      </c>
      <c r="B6" s="1"/>
      <c r="C6" s="1"/>
      <c r="D6" s="1"/>
      <c r="E6" s="1"/>
      <c r="F6" s="1"/>
      <c r="G6" s="1"/>
      <c r="H6" s="1"/>
      <c r="I6" s="1"/>
      <c r="J6" s="1"/>
      <c r="K6" s="1"/>
      <c r="L6" s="1"/>
      <c r="M6" s="1"/>
      <c r="N6" s="1"/>
    </row>
    <row r="7" spans="1:15" x14ac:dyDescent="0.25">
      <c r="A7" s="1">
        <v>4</v>
      </c>
      <c r="B7" s="1"/>
      <c r="C7" s="1"/>
      <c r="D7" s="1"/>
      <c r="E7" s="1"/>
      <c r="F7" s="1"/>
      <c r="G7" s="1"/>
      <c r="H7" s="1"/>
      <c r="I7" s="1"/>
      <c r="J7" s="1"/>
      <c r="K7" s="1"/>
      <c r="L7" s="1"/>
      <c r="M7" s="1"/>
      <c r="N7" s="1"/>
    </row>
    <row r="8" spans="1:15" x14ac:dyDescent="0.25">
      <c r="A8" s="1">
        <v>5</v>
      </c>
      <c r="B8" s="1"/>
      <c r="C8" s="19"/>
      <c r="D8" s="19"/>
      <c r="E8" s="19"/>
      <c r="F8" s="19"/>
      <c r="G8" s="19"/>
      <c r="H8" s="19"/>
      <c r="I8" s="19"/>
      <c r="J8" s="19"/>
      <c r="K8" s="19"/>
      <c r="L8" s="19"/>
      <c r="M8" s="19"/>
      <c r="N8" s="19"/>
    </row>
    <row r="9" spans="1:15" x14ac:dyDescent="0.25">
      <c r="A9" s="1"/>
      <c r="B9" s="1"/>
      <c r="C9" s="8" t="s">
        <v>64</v>
      </c>
      <c r="D9" s="8"/>
      <c r="E9" s="8"/>
      <c r="F9" s="8"/>
      <c r="G9" s="8"/>
      <c r="H9" s="8"/>
      <c r="I9" s="8"/>
      <c r="J9" s="8"/>
      <c r="K9" s="8"/>
      <c r="L9" s="8"/>
      <c r="M9" s="8"/>
      <c r="N9" s="8"/>
      <c r="O9" s="8" t="s">
        <v>65</v>
      </c>
    </row>
    <row r="13" spans="1:15" x14ac:dyDescent="0.25">
      <c r="B13" s="266" t="s">
        <v>96</v>
      </c>
      <c r="C13" s="266"/>
      <c r="D13" s="266"/>
      <c r="E13" s="266"/>
      <c r="F13" s="266"/>
      <c r="G13" s="266"/>
      <c r="H13" s="266"/>
      <c r="I13" s="266"/>
      <c r="J13" s="266"/>
      <c r="K13" s="266"/>
      <c r="L13" s="266"/>
      <c r="M13" s="266"/>
      <c r="N13" s="266"/>
    </row>
  </sheetData>
  <mergeCells count="7">
    <mergeCell ref="A1:M1"/>
    <mergeCell ref="B13:N13"/>
    <mergeCell ref="A2:A3"/>
    <mergeCell ref="B2:B3"/>
    <mergeCell ref="C2:C3"/>
    <mergeCell ref="D2:D3"/>
    <mergeCell ref="E2:N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13"/>
  <sheetViews>
    <sheetView zoomScaleNormal="100" workbookViewId="0">
      <selection activeCell="H17" sqref="H17"/>
    </sheetView>
  </sheetViews>
  <sheetFormatPr defaultRowHeight="15" x14ac:dyDescent="0.25"/>
  <cols>
    <col min="2" max="2" width="17.28515625" customWidth="1"/>
    <col min="3" max="3" width="17" customWidth="1"/>
    <col min="4" max="4" width="25.28515625" customWidth="1"/>
    <col min="5" max="5" width="22.7109375" customWidth="1"/>
    <col min="6" max="7" width="17.7109375" customWidth="1"/>
    <col min="9" max="9" width="53.28515625" customWidth="1"/>
  </cols>
  <sheetData>
    <row r="1" spans="1:9" ht="48.75" customHeight="1" x14ac:dyDescent="0.25">
      <c r="A1" s="269" t="s">
        <v>169</v>
      </c>
      <c r="B1" s="269"/>
      <c r="C1" s="269"/>
      <c r="D1" s="269"/>
      <c r="E1" s="269"/>
      <c r="F1" s="269"/>
      <c r="G1" s="14"/>
      <c r="H1" s="14"/>
      <c r="I1" s="14"/>
    </row>
    <row r="2" spans="1:9" s="6" customFormat="1" ht="30" x14ac:dyDescent="0.25">
      <c r="A2" s="6" t="s">
        <v>2678</v>
      </c>
      <c r="B2" s="4" t="s">
        <v>1</v>
      </c>
      <c r="C2" s="4" t="s">
        <v>42</v>
      </c>
      <c r="D2" s="4" t="s">
        <v>97</v>
      </c>
      <c r="E2" s="4" t="s">
        <v>170</v>
      </c>
      <c r="F2" s="4" t="s">
        <v>171</v>
      </c>
      <c r="G2" s="4" t="s">
        <v>12</v>
      </c>
    </row>
    <row r="3" spans="1:9" x14ac:dyDescent="0.25">
      <c r="A3" s="175">
        <v>1</v>
      </c>
      <c r="B3" s="1">
        <v>20230412</v>
      </c>
      <c r="C3" s="1" t="s">
        <v>2670</v>
      </c>
      <c r="D3" s="176" t="s">
        <v>1638</v>
      </c>
      <c r="E3" s="176" t="s">
        <v>1639</v>
      </c>
      <c r="F3" s="176" t="s">
        <v>1640</v>
      </c>
      <c r="G3" s="177" t="s">
        <v>1163</v>
      </c>
    </row>
    <row r="4" spans="1:9" x14ac:dyDescent="0.25">
      <c r="A4" s="175">
        <v>2</v>
      </c>
      <c r="B4" s="1">
        <v>20230412</v>
      </c>
      <c r="C4" s="1" t="s">
        <v>2671</v>
      </c>
      <c r="D4" s="176" t="s">
        <v>1638</v>
      </c>
      <c r="E4" s="176" t="s">
        <v>1639</v>
      </c>
      <c r="F4" s="176" t="s">
        <v>1640</v>
      </c>
      <c r="G4" s="177" t="s">
        <v>1162</v>
      </c>
    </row>
    <row r="5" spans="1:9" x14ac:dyDescent="0.25">
      <c r="A5" s="270">
        <v>3</v>
      </c>
      <c r="B5" s="1">
        <v>2023</v>
      </c>
      <c r="C5" s="271" t="s">
        <v>2672</v>
      </c>
      <c r="D5" s="176" t="s">
        <v>1642</v>
      </c>
      <c r="E5" s="176" t="s">
        <v>1639</v>
      </c>
      <c r="F5" s="176" t="s">
        <v>1640</v>
      </c>
      <c r="G5" s="178" t="s">
        <v>2673</v>
      </c>
    </row>
    <row r="6" spans="1:9" x14ac:dyDescent="0.25">
      <c r="A6" s="270"/>
      <c r="B6" s="1">
        <v>2023</v>
      </c>
      <c r="C6" s="271"/>
      <c r="D6" s="176" t="s">
        <v>1642</v>
      </c>
      <c r="E6" s="176" t="s">
        <v>1639</v>
      </c>
      <c r="F6" s="176" t="s">
        <v>1640</v>
      </c>
      <c r="G6" s="178" t="s">
        <v>750</v>
      </c>
    </row>
    <row r="7" spans="1:9" x14ac:dyDescent="0.25">
      <c r="A7" s="270"/>
      <c r="B7" s="1">
        <v>2023</v>
      </c>
      <c r="C7" s="271"/>
      <c r="D7" s="176" t="s">
        <v>1642</v>
      </c>
      <c r="E7" s="176" t="s">
        <v>1639</v>
      </c>
      <c r="F7" s="176" t="s">
        <v>1640</v>
      </c>
      <c r="G7" s="178" t="s">
        <v>2674</v>
      </c>
    </row>
    <row r="8" spans="1:9" x14ac:dyDescent="0.25">
      <c r="A8" s="270"/>
      <c r="B8" s="1">
        <v>2023</v>
      </c>
      <c r="C8" s="271"/>
      <c r="D8" s="176" t="s">
        <v>1642</v>
      </c>
      <c r="E8" s="176" t="s">
        <v>1639</v>
      </c>
      <c r="F8" s="176" t="s">
        <v>1640</v>
      </c>
      <c r="G8" s="178" t="s">
        <v>1641</v>
      </c>
    </row>
    <row r="9" spans="1:9" ht="15.75" x14ac:dyDescent="0.25">
      <c r="A9" s="270">
        <v>4</v>
      </c>
      <c r="B9" s="1">
        <v>2023</v>
      </c>
      <c r="C9" s="271" t="s">
        <v>2675</v>
      </c>
      <c r="D9" s="176" t="s">
        <v>1642</v>
      </c>
      <c r="E9" s="176" t="s">
        <v>1643</v>
      </c>
      <c r="F9" s="176" t="s">
        <v>1640</v>
      </c>
      <c r="G9" s="179" t="s">
        <v>1652</v>
      </c>
    </row>
    <row r="10" spans="1:9" ht="15.75" x14ac:dyDescent="0.25">
      <c r="A10" s="270"/>
      <c r="B10" s="1">
        <v>2023</v>
      </c>
      <c r="C10" s="271"/>
      <c r="D10" s="176" t="s">
        <v>1642</v>
      </c>
      <c r="E10" s="176" t="s">
        <v>1643</v>
      </c>
      <c r="F10" s="176" t="s">
        <v>1640</v>
      </c>
      <c r="G10" s="179" t="s">
        <v>1654</v>
      </c>
    </row>
    <row r="11" spans="1:9" ht="15.75" x14ac:dyDescent="0.25">
      <c r="A11" s="270"/>
      <c r="B11" s="1">
        <v>2023</v>
      </c>
      <c r="C11" s="271"/>
      <c r="D11" s="176" t="s">
        <v>1642</v>
      </c>
      <c r="E11" s="176" t="s">
        <v>1643</v>
      </c>
      <c r="F11" s="176" t="s">
        <v>1640</v>
      </c>
      <c r="G11" s="179" t="s">
        <v>1655</v>
      </c>
    </row>
    <row r="12" spans="1:9" ht="15.75" x14ac:dyDescent="0.25">
      <c r="A12" s="270"/>
      <c r="B12" s="1">
        <v>2023</v>
      </c>
      <c r="C12" s="271"/>
      <c r="D12" s="176" t="s">
        <v>1642</v>
      </c>
      <c r="E12" s="176" t="s">
        <v>1643</v>
      </c>
      <c r="F12" s="176" t="s">
        <v>1640</v>
      </c>
      <c r="G12" s="179" t="s">
        <v>1086</v>
      </c>
    </row>
    <row r="13" spans="1:9" ht="16.5" thickBot="1" x14ac:dyDescent="0.3">
      <c r="A13" s="180">
        <v>5</v>
      </c>
      <c r="B13" s="181">
        <v>20240203</v>
      </c>
      <c r="C13" s="181" t="s">
        <v>2676</v>
      </c>
      <c r="D13" s="182" t="s">
        <v>1638</v>
      </c>
      <c r="E13" s="183" t="s">
        <v>1658</v>
      </c>
      <c r="F13" s="182" t="s">
        <v>2677</v>
      </c>
      <c r="G13" s="184" t="s">
        <v>668</v>
      </c>
    </row>
  </sheetData>
  <mergeCells count="5">
    <mergeCell ref="A1:F1"/>
    <mergeCell ref="A5:A8"/>
    <mergeCell ref="C5:C8"/>
    <mergeCell ref="A9:A12"/>
    <mergeCell ref="C9:C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5"/>
  <sheetViews>
    <sheetView tabSelected="1" topLeftCell="A13" zoomScaleNormal="100" workbookViewId="0">
      <selection activeCell="E11" sqref="E11:E12"/>
    </sheetView>
  </sheetViews>
  <sheetFormatPr defaultColWidth="22" defaultRowHeight="15" x14ac:dyDescent="0.25"/>
  <sheetData>
    <row r="1" spans="1:6" ht="50.25" customHeight="1" x14ac:dyDescent="0.25">
      <c r="A1" s="264" t="s">
        <v>172</v>
      </c>
      <c r="B1" s="264"/>
      <c r="C1" s="264"/>
      <c r="D1" s="24"/>
      <c r="E1" s="24"/>
      <c r="F1" s="24"/>
    </row>
    <row r="2" spans="1:6" ht="30" x14ac:dyDescent="0.25">
      <c r="A2" s="2" t="s">
        <v>2678</v>
      </c>
      <c r="B2" s="4" t="s">
        <v>98</v>
      </c>
      <c r="C2" s="4" t="s">
        <v>99</v>
      </c>
      <c r="D2" s="7" t="s">
        <v>100</v>
      </c>
      <c r="E2" s="2" t="s">
        <v>2721</v>
      </c>
    </row>
    <row r="3" spans="1:6" ht="15.75" x14ac:dyDescent="0.25">
      <c r="A3" s="185">
        <v>1</v>
      </c>
      <c r="B3" s="186">
        <v>44751</v>
      </c>
      <c r="C3" s="187" t="s">
        <v>2679</v>
      </c>
      <c r="D3" s="187" t="s">
        <v>2680</v>
      </c>
      <c r="E3" s="188" t="s">
        <v>2681</v>
      </c>
    </row>
    <row r="4" spans="1:6" ht="15.75" x14ac:dyDescent="0.25">
      <c r="A4" s="189">
        <v>2</v>
      </c>
      <c r="B4" s="190">
        <v>44795</v>
      </c>
      <c r="C4" s="191" t="s">
        <v>2682</v>
      </c>
      <c r="D4" s="191" t="s">
        <v>2683</v>
      </c>
      <c r="E4" s="192" t="s">
        <v>2681</v>
      </c>
    </row>
    <row r="5" spans="1:6" ht="15.75" x14ac:dyDescent="0.25">
      <c r="A5" s="189">
        <v>3</v>
      </c>
      <c r="B5" s="190">
        <v>44841</v>
      </c>
      <c r="C5" s="191" t="s">
        <v>2684</v>
      </c>
      <c r="D5" s="191" t="s">
        <v>2685</v>
      </c>
      <c r="E5" s="192" t="s">
        <v>2681</v>
      </c>
    </row>
    <row r="6" spans="1:6" ht="15.75" x14ac:dyDescent="0.25">
      <c r="A6" s="189">
        <v>4</v>
      </c>
      <c r="B6" s="193">
        <v>44849</v>
      </c>
      <c r="C6" s="194" t="s">
        <v>2686</v>
      </c>
      <c r="D6" s="194" t="s">
        <v>2687</v>
      </c>
      <c r="E6" s="192" t="s">
        <v>2681</v>
      </c>
    </row>
    <row r="7" spans="1:6" ht="15.75" x14ac:dyDescent="0.25">
      <c r="A7" s="189">
        <v>5</v>
      </c>
      <c r="B7" s="193">
        <v>44851</v>
      </c>
      <c r="C7" s="194" t="s">
        <v>2688</v>
      </c>
      <c r="D7" s="194" t="s">
        <v>2689</v>
      </c>
      <c r="E7" s="192" t="s">
        <v>2681</v>
      </c>
    </row>
    <row r="8" spans="1:6" ht="31.5" x14ac:dyDescent="0.25">
      <c r="A8" s="189">
        <v>6</v>
      </c>
      <c r="B8" s="195">
        <v>45028</v>
      </c>
      <c r="C8" s="196" t="s">
        <v>1644</v>
      </c>
      <c r="D8" s="197" t="s">
        <v>2690</v>
      </c>
      <c r="E8" s="192" t="s">
        <v>1585</v>
      </c>
    </row>
    <row r="9" spans="1:6" ht="15.75" x14ac:dyDescent="0.25">
      <c r="A9" s="189">
        <v>7</v>
      </c>
      <c r="B9" s="195">
        <v>45034</v>
      </c>
      <c r="C9" s="196" t="s">
        <v>2691</v>
      </c>
      <c r="D9" s="197" t="s">
        <v>2692</v>
      </c>
      <c r="E9" s="192" t="s">
        <v>2681</v>
      </c>
    </row>
    <row r="10" spans="1:6" ht="31.5" x14ac:dyDescent="0.25">
      <c r="A10" s="189">
        <v>8</v>
      </c>
      <c r="B10" s="195">
        <v>45034</v>
      </c>
      <c r="C10" s="194" t="s">
        <v>2693</v>
      </c>
      <c r="D10" s="197" t="s">
        <v>2694</v>
      </c>
      <c r="E10" s="192" t="s">
        <v>2695</v>
      </c>
    </row>
    <row r="11" spans="1:6" ht="31.5" x14ac:dyDescent="0.25">
      <c r="A11" s="189">
        <v>9</v>
      </c>
      <c r="B11" s="195">
        <v>45036</v>
      </c>
      <c r="C11" s="191" t="s">
        <v>1648</v>
      </c>
      <c r="D11" s="197" t="s">
        <v>2696</v>
      </c>
      <c r="E11" s="274" t="s">
        <v>1649</v>
      </c>
    </row>
    <row r="12" spans="1:6" ht="31.5" x14ac:dyDescent="0.25">
      <c r="A12" s="189">
        <v>10</v>
      </c>
      <c r="B12" s="194" t="s">
        <v>2697</v>
      </c>
      <c r="C12" s="194" t="s">
        <v>1645</v>
      </c>
      <c r="D12" s="197" t="s">
        <v>1646</v>
      </c>
      <c r="E12" s="274" t="s">
        <v>1650</v>
      </c>
    </row>
    <row r="13" spans="1:6" ht="15.75" x14ac:dyDescent="0.25">
      <c r="A13" s="189">
        <v>11</v>
      </c>
      <c r="B13" s="193">
        <v>45064</v>
      </c>
      <c r="C13" s="194" t="s">
        <v>2698</v>
      </c>
      <c r="D13" s="197" t="s">
        <v>2699</v>
      </c>
      <c r="E13" s="192" t="s">
        <v>2681</v>
      </c>
    </row>
    <row r="14" spans="1:6" ht="15.75" x14ac:dyDescent="0.25">
      <c r="A14" s="189">
        <v>12</v>
      </c>
      <c r="B14" s="193">
        <v>45086</v>
      </c>
      <c r="C14" s="194" t="s">
        <v>2700</v>
      </c>
      <c r="D14" s="197" t="s">
        <v>2701</v>
      </c>
      <c r="E14" s="192" t="s">
        <v>2681</v>
      </c>
    </row>
    <row r="15" spans="1:6" ht="31.5" x14ac:dyDescent="0.25">
      <c r="A15" s="189">
        <v>13</v>
      </c>
      <c r="B15" s="195">
        <v>45087</v>
      </c>
      <c r="C15" s="191" t="s">
        <v>1651</v>
      </c>
      <c r="D15" s="198" t="s">
        <v>1652</v>
      </c>
      <c r="E15" s="199" t="s">
        <v>1653</v>
      </c>
    </row>
    <row r="16" spans="1:6" ht="31.5" x14ac:dyDescent="0.25">
      <c r="A16" s="189">
        <v>14</v>
      </c>
      <c r="B16" s="195">
        <v>45107</v>
      </c>
      <c r="C16" s="194" t="s">
        <v>2693</v>
      </c>
      <c r="D16" s="197" t="s">
        <v>2702</v>
      </c>
      <c r="E16" s="199" t="s">
        <v>2703</v>
      </c>
    </row>
    <row r="17" spans="1:5" ht="15.75" x14ac:dyDescent="0.25">
      <c r="A17" s="189">
        <v>15</v>
      </c>
      <c r="B17" s="195">
        <v>45111</v>
      </c>
      <c r="C17" s="194" t="s">
        <v>2704</v>
      </c>
      <c r="D17" s="197" t="s">
        <v>2705</v>
      </c>
      <c r="E17" s="199" t="s">
        <v>2706</v>
      </c>
    </row>
    <row r="18" spans="1:5" ht="31.5" x14ac:dyDescent="0.25">
      <c r="A18" s="189">
        <v>16</v>
      </c>
      <c r="B18" s="195">
        <v>45113</v>
      </c>
      <c r="C18" s="200" t="s">
        <v>2707</v>
      </c>
      <c r="D18" s="197" t="s">
        <v>2708</v>
      </c>
      <c r="E18" s="199" t="s">
        <v>2709</v>
      </c>
    </row>
    <row r="19" spans="1:5" ht="15.75" x14ac:dyDescent="0.25">
      <c r="A19" s="189">
        <v>17</v>
      </c>
      <c r="B19" s="190">
        <v>45114</v>
      </c>
      <c r="C19" s="191" t="s">
        <v>2710</v>
      </c>
      <c r="D19" s="191" t="s">
        <v>2711</v>
      </c>
      <c r="E19" s="192" t="s">
        <v>2681</v>
      </c>
    </row>
    <row r="20" spans="1:5" ht="15.75" x14ac:dyDescent="0.25">
      <c r="A20" s="189">
        <v>18</v>
      </c>
      <c r="B20" s="195">
        <v>45119</v>
      </c>
      <c r="C20" s="200" t="s">
        <v>2693</v>
      </c>
      <c r="D20" s="197" t="s">
        <v>2712</v>
      </c>
      <c r="E20" s="199" t="s">
        <v>2713</v>
      </c>
    </row>
    <row r="21" spans="1:5" ht="15.75" x14ac:dyDescent="0.25">
      <c r="A21" s="189">
        <v>19</v>
      </c>
      <c r="B21" s="195">
        <v>45121</v>
      </c>
      <c r="C21" s="200" t="s">
        <v>2693</v>
      </c>
      <c r="D21" s="197" t="s">
        <v>2714</v>
      </c>
      <c r="E21" s="199" t="s">
        <v>2715</v>
      </c>
    </row>
    <row r="22" spans="1:5" ht="15.75" x14ac:dyDescent="0.25">
      <c r="A22" s="189">
        <v>20</v>
      </c>
      <c r="B22" s="195">
        <v>45122</v>
      </c>
      <c r="C22" s="194" t="s">
        <v>2716</v>
      </c>
      <c r="D22" s="197" t="s">
        <v>2717</v>
      </c>
      <c r="E22" s="199" t="s">
        <v>2681</v>
      </c>
    </row>
    <row r="23" spans="1:5" ht="31.5" x14ac:dyDescent="0.25">
      <c r="A23" s="189">
        <v>21</v>
      </c>
      <c r="B23" s="195">
        <v>45129</v>
      </c>
      <c r="C23" s="194" t="s">
        <v>2693</v>
      </c>
      <c r="D23" s="197" t="s">
        <v>2714</v>
      </c>
      <c r="E23" s="199" t="s">
        <v>2718</v>
      </c>
    </row>
    <row r="24" spans="1:5" ht="15.75" x14ac:dyDescent="0.25">
      <c r="A24" s="189">
        <v>25</v>
      </c>
      <c r="B24" s="195">
        <v>45231</v>
      </c>
      <c r="C24" s="194" t="s">
        <v>2720</v>
      </c>
      <c r="D24" s="194" t="s">
        <v>2719</v>
      </c>
      <c r="E24" s="192" t="s">
        <v>2681</v>
      </c>
    </row>
    <row r="25" spans="1:5" ht="15.75" x14ac:dyDescent="0.25">
      <c r="A25" s="189">
        <v>26</v>
      </c>
      <c r="B25" s="193">
        <v>45233</v>
      </c>
      <c r="C25" s="194" t="s">
        <v>1656</v>
      </c>
      <c r="D25" s="194" t="s">
        <v>1647</v>
      </c>
      <c r="E25" s="192" t="s">
        <v>1657</v>
      </c>
    </row>
  </sheetData>
  <mergeCells count="1">
    <mergeCell ref="A1:C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43"/>
  <sheetViews>
    <sheetView topLeftCell="A10" zoomScaleNormal="100" workbookViewId="0">
      <selection activeCell="F6" sqref="F6"/>
    </sheetView>
  </sheetViews>
  <sheetFormatPr defaultColWidth="21.28515625" defaultRowHeight="15" x14ac:dyDescent="0.25"/>
  <cols>
    <col min="1" max="1" width="14.28515625" customWidth="1"/>
    <col min="3" max="3" width="29.42578125" customWidth="1"/>
    <col min="5" max="5" width="38.28515625" customWidth="1"/>
  </cols>
  <sheetData>
    <row r="1" spans="1:5" ht="36" customHeight="1" x14ac:dyDescent="0.25">
      <c r="A1" s="230" t="s">
        <v>173</v>
      </c>
      <c r="B1" s="230"/>
      <c r="C1" s="230"/>
      <c r="D1" s="230"/>
      <c r="E1" s="230"/>
    </row>
    <row r="2" spans="1:5" s="6" customFormat="1" ht="60" x14ac:dyDescent="0.25">
      <c r="A2" s="7" t="s">
        <v>1</v>
      </c>
      <c r="B2" s="7" t="s">
        <v>43</v>
      </c>
      <c r="C2" s="7" t="s">
        <v>44</v>
      </c>
      <c r="D2" s="7" t="s">
        <v>45</v>
      </c>
      <c r="E2" s="7" t="s">
        <v>108</v>
      </c>
    </row>
    <row r="3" spans="1:5" ht="45" x14ac:dyDescent="0.25">
      <c r="A3" s="128">
        <v>2023</v>
      </c>
      <c r="B3" s="128" t="s">
        <v>1500</v>
      </c>
      <c r="C3" s="128" t="s">
        <v>1615</v>
      </c>
      <c r="D3" s="133"/>
      <c r="E3" s="20" t="s">
        <v>2555</v>
      </c>
    </row>
    <row r="4" spans="1:5" ht="45" x14ac:dyDescent="0.25">
      <c r="A4" s="128">
        <v>2023</v>
      </c>
      <c r="B4" s="128" t="s">
        <v>1596</v>
      </c>
      <c r="C4" s="128" t="s">
        <v>1615</v>
      </c>
      <c r="D4" s="133"/>
      <c r="E4" s="20" t="s">
        <v>2555</v>
      </c>
    </row>
    <row r="5" spans="1:5" ht="45" x14ac:dyDescent="0.25">
      <c r="A5" s="128">
        <v>2023</v>
      </c>
      <c r="B5" s="128" t="s">
        <v>1613</v>
      </c>
      <c r="C5" s="128" t="s">
        <v>1615</v>
      </c>
      <c r="D5" s="133"/>
      <c r="E5" s="20" t="s">
        <v>2555</v>
      </c>
    </row>
    <row r="6" spans="1:5" ht="45" x14ac:dyDescent="0.25">
      <c r="A6" s="128">
        <v>2023</v>
      </c>
      <c r="B6" s="128" t="s">
        <v>1477</v>
      </c>
      <c r="C6" s="128" t="s">
        <v>1615</v>
      </c>
      <c r="D6" s="133"/>
      <c r="E6" s="20" t="s">
        <v>2556</v>
      </c>
    </row>
    <row r="7" spans="1:5" ht="60" x14ac:dyDescent="0.25">
      <c r="A7" s="128">
        <v>2023</v>
      </c>
      <c r="B7" s="128" t="s">
        <v>1477</v>
      </c>
      <c r="C7" s="20" t="s">
        <v>1616</v>
      </c>
      <c r="D7" s="133"/>
      <c r="E7" s="20" t="s">
        <v>2557</v>
      </c>
    </row>
    <row r="8" spans="1:5" ht="90" x14ac:dyDescent="0.25">
      <c r="A8" s="128">
        <v>2023</v>
      </c>
      <c r="B8" s="128" t="s">
        <v>1596</v>
      </c>
      <c r="C8" s="20" t="s">
        <v>1617</v>
      </c>
      <c r="D8" s="133"/>
      <c r="E8" s="20" t="s">
        <v>2558</v>
      </c>
    </row>
    <row r="9" spans="1:5" ht="90" x14ac:dyDescent="0.25">
      <c r="A9" s="128">
        <v>2023</v>
      </c>
      <c r="B9" s="128" t="s">
        <v>1618</v>
      </c>
      <c r="C9" s="20" t="s">
        <v>1617</v>
      </c>
      <c r="D9" s="133"/>
      <c r="E9" s="20" t="s">
        <v>2558</v>
      </c>
    </row>
    <row r="10" spans="1:5" ht="45" x14ac:dyDescent="0.25">
      <c r="A10" s="128">
        <v>2023</v>
      </c>
      <c r="B10" s="128" t="s">
        <v>1218</v>
      </c>
      <c r="C10" s="20" t="s">
        <v>1619</v>
      </c>
      <c r="D10" s="133"/>
      <c r="E10" s="20" t="s">
        <v>2558</v>
      </c>
    </row>
    <row r="11" spans="1:5" ht="45" x14ac:dyDescent="0.25">
      <c r="A11" s="128">
        <v>2023</v>
      </c>
      <c r="B11" s="128"/>
      <c r="C11" s="128" t="s">
        <v>1615</v>
      </c>
      <c r="D11" s="133"/>
      <c r="E11" s="20" t="s">
        <v>2555</v>
      </c>
    </row>
    <row r="12" spans="1:5" ht="45" x14ac:dyDescent="0.25">
      <c r="A12" s="128">
        <v>2023</v>
      </c>
      <c r="B12" s="128" t="s">
        <v>1207</v>
      </c>
      <c r="C12" s="128" t="s">
        <v>1615</v>
      </c>
      <c r="D12" s="133"/>
      <c r="E12" s="141" t="s">
        <v>2559</v>
      </c>
    </row>
    <row r="13" spans="1:5" ht="30" x14ac:dyDescent="0.25">
      <c r="A13" s="142">
        <v>2023</v>
      </c>
      <c r="B13" s="128" t="s">
        <v>1207</v>
      </c>
      <c r="C13" s="20" t="s">
        <v>2589</v>
      </c>
      <c r="D13" s="133"/>
      <c r="E13" s="133">
        <v>138272</v>
      </c>
    </row>
    <row r="14" spans="1:5" ht="105" x14ac:dyDescent="0.25">
      <c r="A14" s="128">
        <v>2022</v>
      </c>
      <c r="B14" s="128" t="s">
        <v>1613</v>
      </c>
      <c r="C14" s="20" t="s">
        <v>1614</v>
      </c>
      <c r="D14" s="133"/>
      <c r="E14" s="20" t="s">
        <v>2560</v>
      </c>
    </row>
    <row r="15" spans="1:5" ht="75" x14ac:dyDescent="0.25">
      <c r="A15" s="128">
        <v>2022</v>
      </c>
      <c r="B15" s="128" t="s">
        <v>1611</v>
      </c>
      <c r="C15" s="128" t="s">
        <v>1612</v>
      </c>
      <c r="D15" s="133"/>
      <c r="E15" s="20" t="s">
        <v>2561</v>
      </c>
    </row>
    <row r="16" spans="1:5" ht="60" x14ac:dyDescent="0.25">
      <c r="A16" s="128">
        <v>2022</v>
      </c>
      <c r="B16" s="128" t="s">
        <v>1500</v>
      </c>
      <c r="C16" s="20" t="s">
        <v>1610</v>
      </c>
      <c r="D16" s="133"/>
      <c r="E16" s="20" t="s">
        <v>2561</v>
      </c>
    </row>
    <row r="17" spans="1:5" ht="60" x14ac:dyDescent="0.25">
      <c r="A17" s="128">
        <v>2022</v>
      </c>
      <c r="B17" s="128" t="s">
        <v>1506</v>
      </c>
      <c r="C17" s="128" t="s">
        <v>1609</v>
      </c>
      <c r="D17" s="133"/>
      <c r="E17" s="20" t="s">
        <v>2562</v>
      </c>
    </row>
    <row r="18" spans="1:5" ht="75" x14ac:dyDescent="0.25">
      <c r="A18" s="128">
        <v>2022</v>
      </c>
      <c r="B18" s="128" t="s">
        <v>1584</v>
      </c>
      <c r="C18" s="128" t="s">
        <v>1608</v>
      </c>
      <c r="D18" s="133"/>
      <c r="E18" s="20" t="s">
        <v>2563</v>
      </c>
    </row>
    <row r="19" spans="1:5" ht="60" x14ac:dyDescent="0.25">
      <c r="A19" s="128">
        <v>2022</v>
      </c>
      <c r="B19" s="128" t="s">
        <v>1464</v>
      </c>
      <c r="C19" s="128" t="s">
        <v>2564</v>
      </c>
      <c r="D19" s="133"/>
      <c r="E19" s="128" t="s">
        <v>2561</v>
      </c>
    </row>
    <row r="20" spans="1:5" ht="60" x14ac:dyDescent="0.25">
      <c r="A20" s="128">
        <v>2022</v>
      </c>
      <c r="B20" s="128" t="s">
        <v>1551</v>
      </c>
      <c r="C20" s="128" t="s">
        <v>2564</v>
      </c>
      <c r="D20" s="133"/>
      <c r="E20" s="128" t="s">
        <v>2565</v>
      </c>
    </row>
    <row r="21" spans="1:5" ht="60" x14ac:dyDescent="0.25">
      <c r="A21" s="128">
        <v>2022</v>
      </c>
      <c r="B21" s="128" t="s">
        <v>1522</v>
      </c>
      <c r="C21" s="128" t="s">
        <v>2564</v>
      </c>
      <c r="D21" s="133"/>
      <c r="E21" s="128" t="s">
        <v>2561</v>
      </c>
    </row>
    <row r="22" spans="1:5" ht="60" x14ac:dyDescent="0.25">
      <c r="A22" s="128">
        <v>2022</v>
      </c>
      <c r="B22" s="128" t="s">
        <v>1546</v>
      </c>
      <c r="C22" s="128" t="s">
        <v>2564</v>
      </c>
      <c r="D22" s="133"/>
      <c r="E22" s="128" t="s">
        <v>2561</v>
      </c>
    </row>
    <row r="23" spans="1:5" ht="60" x14ac:dyDescent="0.25">
      <c r="A23" s="128">
        <v>2022</v>
      </c>
      <c r="B23" s="128" t="s">
        <v>1207</v>
      </c>
      <c r="C23" s="128" t="s">
        <v>2564</v>
      </c>
      <c r="D23" s="133"/>
      <c r="E23" s="128" t="s">
        <v>2561</v>
      </c>
    </row>
    <row r="24" spans="1:5" ht="60" x14ac:dyDescent="0.25">
      <c r="A24" s="128">
        <v>2022</v>
      </c>
      <c r="B24" s="128" t="s">
        <v>1477</v>
      </c>
      <c r="C24" s="128" t="s">
        <v>2564</v>
      </c>
      <c r="D24" s="133"/>
      <c r="E24" s="128" t="s">
        <v>2561</v>
      </c>
    </row>
    <row r="25" spans="1:5" ht="45" x14ac:dyDescent="0.25">
      <c r="A25" s="128">
        <v>2022</v>
      </c>
      <c r="B25" s="128" t="s">
        <v>1484</v>
      </c>
      <c r="C25" s="128" t="s">
        <v>2574</v>
      </c>
      <c r="D25" s="133"/>
      <c r="E25" s="128" t="s">
        <v>2575</v>
      </c>
    </row>
    <row r="26" spans="1:5" ht="30" x14ac:dyDescent="0.25">
      <c r="A26" s="128">
        <v>2022</v>
      </c>
      <c r="B26" s="128" t="s">
        <v>1506</v>
      </c>
      <c r="C26" s="128" t="s">
        <v>2576</v>
      </c>
      <c r="D26" s="133"/>
      <c r="E26" s="128" t="s">
        <v>2575</v>
      </c>
    </row>
    <row r="27" spans="1:5" ht="75" x14ac:dyDescent="0.25">
      <c r="A27" s="128">
        <v>2021</v>
      </c>
      <c r="B27" s="128" t="s">
        <v>1464</v>
      </c>
      <c r="C27" s="128" t="s">
        <v>1603</v>
      </c>
      <c r="D27" s="128"/>
      <c r="E27" s="128" t="s">
        <v>2566</v>
      </c>
    </row>
    <row r="28" spans="1:5" ht="75" x14ac:dyDescent="0.25">
      <c r="A28" s="128">
        <v>2021</v>
      </c>
      <c r="B28" s="128" t="s">
        <v>1207</v>
      </c>
      <c r="C28" s="128" t="s">
        <v>1604</v>
      </c>
      <c r="D28" s="128"/>
      <c r="E28" s="128" t="s">
        <v>2567</v>
      </c>
    </row>
    <row r="29" spans="1:5" ht="90" x14ac:dyDescent="0.25">
      <c r="A29" s="128">
        <v>2021</v>
      </c>
      <c r="B29" s="128" t="s">
        <v>1477</v>
      </c>
      <c r="C29" s="128" t="s">
        <v>2568</v>
      </c>
      <c r="D29" s="128"/>
      <c r="E29" s="128" t="s">
        <v>2569</v>
      </c>
    </row>
    <row r="30" spans="1:5" ht="90" x14ac:dyDescent="0.25">
      <c r="A30" s="128">
        <v>2021</v>
      </c>
      <c r="B30" s="128" t="s">
        <v>1546</v>
      </c>
      <c r="C30" s="128" t="s">
        <v>2568</v>
      </c>
      <c r="D30" s="133"/>
      <c r="E30" s="128" t="s">
        <v>1607</v>
      </c>
    </row>
    <row r="31" spans="1:5" ht="30" x14ac:dyDescent="0.25">
      <c r="A31" s="128">
        <v>2021</v>
      </c>
      <c r="B31" s="128" t="s">
        <v>1487</v>
      </c>
      <c r="C31" s="128" t="s">
        <v>1605</v>
      </c>
      <c r="D31" s="128"/>
      <c r="E31" s="128" t="s">
        <v>1606</v>
      </c>
    </row>
    <row r="32" spans="1:5" ht="45" x14ac:dyDescent="0.25">
      <c r="A32" s="128">
        <v>2021</v>
      </c>
      <c r="B32" s="128" t="s">
        <v>1494</v>
      </c>
      <c r="C32" s="128" t="s">
        <v>2570</v>
      </c>
      <c r="D32" s="128"/>
      <c r="E32" s="128" t="s">
        <v>2571</v>
      </c>
    </row>
    <row r="33" spans="1:5" ht="45" x14ac:dyDescent="0.25">
      <c r="A33" s="128">
        <v>2021</v>
      </c>
      <c r="B33" s="128" t="s">
        <v>1546</v>
      </c>
      <c r="C33" s="128" t="s">
        <v>2572</v>
      </c>
      <c r="D33" s="128"/>
      <c r="E33" s="128" t="s">
        <v>2573</v>
      </c>
    </row>
    <row r="34" spans="1:5" ht="60" x14ac:dyDescent="0.25">
      <c r="A34" s="128">
        <v>2021</v>
      </c>
      <c r="B34" s="128" t="s">
        <v>1464</v>
      </c>
      <c r="C34" s="128" t="s">
        <v>1602</v>
      </c>
      <c r="D34" s="128"/>
      <c r="E34" s="128" t="s">
        <v>2577</v>
      </c>
    </row>
    <row r="35" spans="1:5" ht="30" x14ac:dyDescent="0.25">
      <c r="A35" s="128">
        <v>2021</v>
      </c>
      <c r="B35" s="128" t="s">
        <v>1464</v>
      </c>
      <c r="C35" s="128" t="s">
        <v>1605</v>
      </c>
      <c r="D35" s="128"/>
      <c r="E35" s="128" t="s">
        <v>2578</v>
      </c>
    </row>
    <row r="36" spans="1:5" ht="45" x14ac:dyDescent="0.25">
      <c r="A36" s="128">
        <v>2021</v>
      </c>
      <c r="B36" s="128" t="s">
        <v>1551</v>
      </c>
      <c r="C36" s="128" t="s">
        <v>2579</v>
      </c>
      <c r="D36" s="128"/>
      <c r="E36" s="128" t="s">
        <v>2580</v>
      </c>
    </row>
    <row r="37" spans="1:5" ht="45" x14ac:dyDescent="0.25">
      <c r="A37" s="128">
        <v>2021</v>
      </c>
      <c r="B37" s="128" t="s">
        <v>1251</v>
      </c>
      <c r="C37" s="128" t="s">
        <v>2579</v>
      </c>
      <c r="D37" s="128"/>
      <c r="E37" s="128" t="s">
        <v>2580</v>
      </c>
    </row>
    <row r="38" spans="1:5" ht="75" x14ac:dyDescent="0.25">
      <c r="A38" s="128">
        <v>2020</v>
      </c>
      <c r="B38" s="128" t="s">
        <v>1464</v>
      </c>
      <c r="C38" s="128" t="s">
        <v>1601</v>
      </c>
      <c r="D38" s="128"/>
      <c r="E38" s="128" t="s">
        <v>2581</v>
      </c>
    </row>
    <row r="39" spans="1:5" ht="45" x14ac:dyDescent="0.25">
      <c r="A39" s="128">
        <v>2020</v>
      </c>
      <c r="B39" s="128" t="s">
        <v>1477</v>
      </c>
      <c r="C39" s="128" t="s">
        <v>1600</v>
      </c>
      <c r="D39" s="128"/>
      <c r="E39" s="128" t="s">
        <v>2581</v>
      </c>
    </row>
    <row r="40" spans="1:5" ht="105" x14ac:dyDescent="0.25">
      <c r="A40" s="128">
        <v>2020</v>
      </c>
      <c r="B40" s="128" t="s">
        <v>1207</v>
      </c>
      <c r="C40" s="128" t="s">
        <v>2582</v>
      </c>
      <c r="D40" s="128"/>
      <c r="E40" s="128" t="s">
        <v>2583</v>
      </c>
    </row>
    <row r="41" spans="1:5" ht="60" x14ac:dyDescent="0.25">
      <c r="A41" s="128">
        <v>2019</v>
      </c>
      <c r="B41" s="128" t="s">
        <v>1464</v>
      </c>
      <c r="C41" s="128" t="s">
        <v>1599</v>
      </c>
      <c r="D41" s="128"/>
      <c r="E41" s="128" t="s">
        <v>2584</v>
      </c>
    </row>
    <row r="42" spans="1:5" ht="45" x14ac:dyDescent="0.25">
      <c r="A42" s="128">
        <v>2019</v>
      </c>
      <c r="B42" s="128" t="s">
        <v>1251</v>
      </c>
      <c r="C42" s="128" t="s">
        <v>2585</v>
      </c>
      <c r="D42" s="128"/>
      <c r="E42" s="128" t="s">
        <v>2586</v>
      </c>
    </row>
    <row r="43" spans="1:5" ht="45" x14ac:dyDescent="0.25">
      <c r="A43" s="128">
        <v>2019</v>
      </c>
      <c r="B43" s="128" t="s">
        <v>1207</v>
      </c>
      <c r="C43" s="128" t="s">
        <v>2587</v>
      </c>
      <c r="D43" s="128"/>
      <c r="E43" s="128" t="s">
        <v>2588</v>
      </c>
    </row>
  </sheetData>
  <autoFilter ref="A2:E43"/>
  <sortState ref="A3:E43">
    <sortCondition descending="1" ref="A3:A43"/>
  </sortState>
  <mergeCells count="1">
    <mergeCell ref="A1:E1"/>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50"/>
  <sheetViews>
    <sheetView topLeftCell="A34" zoomScaleNormal="100" workbookViewId="0">
      <selection activeCell="C5" sqref="C5"/>
    </sheetView>
  </sheetViews>
  <sheetFormatPr defaultColWidth="31.28515625" defaultRowHeight="15" x14ac:dyDescent="0.25"/>
  <cols>
    <col min="1" max="1" width="5" customWidth="1"/>
    <col min="2" max="2" width="22.42578125" customWidth="1"/>
    <col min="3" max="3" width="30.7109375" customWidth="1"/>
    <col min="4" max="4" width="26" customWidth="1"/>
    <col min="5" max="5" width="27.7109375" customWidth="1"/>
  </cols>
  <sheetData>
    <row r="1" spans="1:5" ht="32.25" customHeight="1" x14ac:dyDescent="0.25">
      <c r="A1" s="262" t="s">
        <v>174</v>
      </c>
      <c r="B1" s="272"/>
      <c r="C1" s="272"/>
      <c r="D1" s="272"/>
      <c r="E1" s="272"/>
    </row>
    <row r="2" spans="1:5" x14ac:dyDescent="0.25">
      <c r="A2" s="260" t="s">
        <v>35</v>
      </c>
      <c r="B2" s="273"/>
      <c r="C2" s="273"/>
      <c r="D2" s="273"/>
      <c r="E2" s="273"/>
    </row>
    <row r="3" spans="1:5" ht="15" customHeight="1" x14ac:dyDescent="0.25">
      <c r="A3" s="260" t="s">
        <v>181</v>
      </c>
      <c r="B3" s="273"/>
      <c r="C3" s="273"/>
      <c r="D3" s="273"/>
      <c r="E3" s="273"/>
    </row>
    <row r="4" spans="1:5" s="26" customFormat="1" ht="45" x14ac:dyDescent="0.25">
      <c r="A4" s="25" t="s">
        <v>182</v>
      </c>
      <c r="B4" s="25" t="s">
        <v>183</v>
      </c>
      <c r="C4" s="25" t="s">
        <v>175</v>
      </c>
      <c r="D4" s="25" t="s">
        <v>101</v>
      </c>
      <c r="E4" s="25" t="s">
        <v>176</v>
      </c>
    </row>
    <row r="5" spans="1:5" ht="45" x14ac:dyDescent="0.25">
      <c r="A5" s="143">
        <v>1</v>
      </c>
      <c r="B5" s="144" t="s">
        <v>1207</v>
      </c>
      <c r="C5" s="144" t="s">
        <v>2590</v>
      </c>
      <c r="D5" s="143" t="s">
        <v>2591</v>
      </c>
      <c r="E5" s="144"/>
    </row>
    <row r="6" spans="1:5" ht="15" customHeight="1" x14ac:dyDescent="0.25">
      <c r="A6" s="143">
        <v>2</v>
      </c>
      <c r="B6" s="144" t="s">
        <v>1620</v>
      </c>
      <c r="C6" s="144" t="s">
        <v>2590</v>
      </c>
      <c r="D6" s="143" t="s">
        <v>2591</v>
      </c>
      <c r="E6" s="144"/>
    </row>
    <row r="7" spans="1:5" ht="30" x14ac:dyDescent="0.25">
      <c r="A7" s="143">
        <v>3</v>
      </c>
      <c r="B7" s="144" t="s">
        <v>1251</v>
      </c>
      <c r="C7" s="144" t="s">
        <v>2592</v>
      </c>
      <c r="D7" s="143" t="s">
        <v>2593</v>
      </c>
      <c r="E7" s="144"/>
    </row>
    <row r="8" spans="1:5" ht="75" x14ac:dyDescent="0.25">
      <c r="A8" s="27">
        <v>4</v>
      </c>
      <c r="B8" s="144" t="s">
        <v>1251</v>
      </c>
      <c r="C8" s="144" t="s">
        <v>2594</v>
      </c>
      <c r="D8" s="143" t="s">
        <v>2595</v>
      </c>
      <c r="E8" s="144"/>
    </row>
    <row r="9" spans="1:5" ht="30" x14ac:dyDescent="0.25">
      <c r="A9" s="143">
        <v>5</v>
      </c>
      <c r="B9" s="144" t="s">
        <v>1207</v>
      </c>
      <c r="C9" s="144" t="s">
        <v>2596</v>
      </c>
      <c r="D9" s="143" t="s">
        <v>2597</v>
      </c>
      <c r="E9" s="144"/>
    </row>
    <row r="10" spans="1:5" ht="60" x14ac:dyDescent="0.25">
      <c r="A10" s="143">
        <v>6</v>
      </c>
      <c r="B10" s="144" t="s">
        <v>1207</v>
      </c>
      <c r="C10" s="144" t="s">
        <v>2598</v>
      </c>
      <c r="D10" s="143" t="s">
        <v>2599</v>
      </c>
      <c r="E10" s="144"/>
    </row>
    <row r="11" spans="1:5" ht="45" x14ac:dyDescent="0.25">
      <c r="A11" s="143">
        <v>7</v>
      </c>
      <c r="B11" s="13" t="s">
        <v>1251</v>
      </c>
      <c r="C11" s="22" t="s">
        <v>2600</v>
      </c>
      <c r="D11" s="13" t="s">
        <v>2601</v>
      </c>
      <c r="E11" s="11"/>
    </row>
    <row r="12" spans="1:5" ht="30" x14ac:dyDescent="0.25">
      <c r="A12" s="27">
        <v>8</v>
      </c>
      <c r="B12" s="144" t="s">
        <v>1487</v>
      </c>
      <c r="C12" s="144" t="s">
        <v>2602</v>
      </c>
      <c r="D12" s="143" t="s">
        <v>2603</v>
      </c>
      <c r="E12" s="144"/>
    </row>
    <row r="13" spans="1:5" ht="30" x14ac:dyDescent="0.25">
      <c r="A13" s="143">
        <v>9</v>
      </c>
      <c r="B13" s="144" t="s">
        <v>1464</v>
      </c>
      <c r="C13" s="144" t="s">
        <v>2604</v>
      </c>
      <c r="D13" s="143" t="s">
        <v>2605</v>
      </c>
      <c r="E13" s="144"/>
    </row>
    <row r="14" spans="1:5" x14ac:dyDescent="0.25">
      <c r="A14" s="143">
        <v>10</v>
      </c>
      <c r="B14" s="13" t="s">
        <v>1494</v>
      </c>
      <c r="C14" s="22" t="s">
        <v>2606</v>
      </c>
      <c r="D14" s="13" t="s">
        <v>2607</v>
      </c>
      <c r="E14" s="11"/>
    </row>
    <row r="15" spans="1:5" ht="45" x14ac:dyDescent="0.25">
      <c r="A15" s="143">
        <v>11</v>
      </c>
      <c r="B15" s="100" t="s">
        <v>1494</v>
      </c>
      <c r="C15" s="100" t="s">
        <v>2608</v>
      </c>
      <c r="D15" s="100" t="s">
        <v>1621</v>
      </c>
      <c r="E15" s="100"/>
    </row>
    <row r="16" spans="1:5" ht="45" x14ac:dyDescent="0.25">
      <c r="A16" s="27">
        <v>12</v>
      </c>
      <c r="B16" s="13" t="s">
        <v>1477</v>
      </c>
      <c r="C16" s="22" t="s">
        <v>2609</v>
      </c>
      <c r="D16" s="13" t="s">
        <v>1622</v>
      </c>
      <c r="E16" s="11"/>
    </row>
    <row r="17" spans="1:5" ht="45" x14ac:dyDescent="0.25">
      <c r="A17" s="143">
        <v>13</v>
      </c>
      <c r="B17" s="13" t="s">
        <v>1551</v>
      </c>
      <c r="C17" s="22" t="s">
        <v>2609</v>
      </c>
      <c r="D17" s="13" t="s">
        <v>1622</v>
      </c>
      <c r="E17" s="11"/>
    </row>
    <row r="18" spans="1:5" ht="45" x14ac:dyDescent="0.25">
      <c r="A18" s="143">
        <v>14</v>
      </c>
      <c r="B18" s="13" t="s">
        <v>2610</v>
      </c>
      <c r="C18" s="22" t="s">
        <v>2609</v>
      </c>
      <c r="D18" s="13" t="s">
        <v>1622</v>
      </c>
      <c r="E18" s="11"/>
    </row>
    <row r="19" spans="1:5" ht="30" x14ac:dyDescent="0.25">
      <c r="A19" s="143">
        <v>15</v>
      </c>
      <c r="B19" s="13" t="s">
        <v>1251</v>
      </c>
      <c r="C19" s="144" t="s">
        <v>2611</v>
      </c>
      <c r="D19" s="143" t="s">
        <v>2612</v>
      </c>
      <c r="E19" s="144"/>
    </row>
    <row r="20" spans="1:5" ht="45" x14ac:dyDescent="0.25">
      <c r="A20" s="27">
        <v>16</v>
      </c>
      <c r="B20" s="13" t="s">
        <v>1213</v>
      </c>
      <c r="C20" s="22" t="s">
        <v>1623</v>
      </c>
      <c r="D20" s="13" t="s">
        <v>1624</v>
      </c>
      <c r="E20" s="11"/>
    </row>
    <row r="21" spans="1:5" x14ac:dyDescent="0.25">
      <c r="A21" s="143">
        <v>17</v>
      </c>
      <c r="B21" s="144" t="s">
        <v>1207</v>
      </c>
      <c r="C21" s="144" t="s">
        <v>2613</v>
      </c>
      <c r="D21" s="143" t="s">
        <v>1627</v>
      </c>
      <c r="E21" s="144"/>
    </row>
    <row r="22" spans="1:5" ht="30" x14ac:dyDescent="0.25">
      <c r="A22" s="143">
        <v>18</v>
      </c>
      <c r="B22" s="13" t="s">
        <v>1245</v>
      </c>
      <c r="C22" s="22" t="s">
        <v>2614</v>
      </c>
      <c r="D22" s="13" t="s">
        <v>1626</v>
      </c>
      <c r="E22" s="11"/>
    </row>
    <row r="23" spans="1:5" ht="30" x14ac:dyDescent="0.25">
      <c r="A23" s="143">
        <v>19</v>
      </c>
      <c r="B23" s="100" t="s">
        <v>1494</v>
      </c>
      <c r="C23" s="22" t="s">
        <v>2615</v>
      </c>
      <c r="D23" s="13" t="s">
        <v>1625</v>
      </c>
      <c r="E23" s="11"/>
    </row>
    <row r="24" spans="1:5" x14ac:dyDescent="0.25">
      <c r="A24" s="27">
        <v>20</v>
      </c>
      <c r="B24" s="13" t="s">
        <v>2616</v>
      </c>
      <c r="C24" s="22" t="s">
        <v>2617</v>
      </c>
      <c r="D24" s="13" t="s">
        <v>2618</v>
      </c>
      <c r="E24" s="11"/>
    </row>
    <row r="25" spans="1:5" ht="30" x14ac:dyDescent="0.25">
      <c r="A25" s="143">
        <v>21</v>
      </c>
      <c r="B25" s="13" t="s">
        <v>2619</v>
      </c>
      <c r="C25" s="22" t="s">
        <v>2620</v>
      </c>
      <c r="D25" s="13" t="s">
        <v>2621</v>
      </c>
      <c r="E25" s="11"/>
    </row>
    <row r="26" spans="1:5" x14ac:dyDescent="0.25">
      <c r="A26" s="143">
        <v>22</v>
      </c>
      <c r="B26" s="13" t="s">
        <v>1216</v>
      </c>
      <c r="C26" s="22" t="s">
        <v>2622</v>
      </c>
      <c r="D26" s="13" t="s">
        <v>2623</v>
      </c>
      <c r="E26" s="11"/>
    </row>
    <row r="27" spans="1:5" ht="45" x14ac:dyDescent="0.25">
      <c r="A27" s="143">
        <v>23</v>
      </c>
      <c r="B27" s="13" t="s">
        <v>1207</v>
      </c>
      <c r="C27" s="22" t="s">
        <v>2624</v>
      </c>
      <c r="D27" s="20" t="s">
        <v>2625</v>
      </c>
      <c r="E27" s="11"/>
    </row>
    <row r="28" spans="1:5" ht="45" x14ac:dyDescent="0.25">
      <c r="A28" s="27">
        <v>24</v>
      </c>
      <c r="B28" s="13" t="s">
        <v>1477</v>
      </c>
      <c r="C28" s="22" t="s">
        <v>2624</v>
      </c>
      <c r="D28" s="20" t="s">
        <v>2625</v>
      </c>
      <c r="E28" s="11"/>
    </row>
    <row r="29" spans="1:5" ht="45" x14ac:dyDescent="0.25">
      <c r="A29" s="143">
        <v>25</v>
      </c>
      <c r="B29" s="92" t="s">
        <v>1464</v>
      </c>
      <c r="C29" s="22" t="s">
        <v>2624</v>
      </c>
      <c r="D29" s="20" t="s">
        <v>2625</v>
      </c>
      <c r="E29" s="11"/>
    </row>
    <row r="30" spans="1:5" ht="45" x14ac:dyDescent="0.25">
      <c r="A30" s="143">
        <v>26</v>
      </c>
      <c r="B30" s="86" t="s">
        <v>1500</v>
      </c>
      <c r="C30" s="22" t="s">
        <v>2624</v>
      </c>
      <c r="D30" s="20" t="s">
        <v>2625</v>
      </c>
      <c r="E30" s="11"/>
    </row>
    <row r="31" spans="1:5" ht="45" x14ac:dyDescent="0.25">
      <c r="A31" s="143">
        <v>27</v>
      </c>
      <c r="B31" s="86" t="s">
        <v>1210</v>
      </c>
      <c r="C31" s="22" t="s">
        <v>2624</v>
      </c>
      <c r="D31" s="20" t="s">
        <v>2625</v>
      </c>
      <c r="E31" s="11"/>
    </row>
    <row r="32" spans="1:5" ht="45" x14ac:dyDescent="0.25">
      <c r="A32" s="27">
        <v>28</v>
      </c>
      <c r="B32" s="86" t="s">
        <v>1506</v>
      </c>
      <c r="C32" s="22" t="s">
        <v>2624</v>
      </c>
      <c r="D32" s="20" t="s">
        <v>2625</v>
      </c>
      <c r="E32" s="11"/>
    </row>
    <row r="33" spans="1:5" ht="45" x14ac:dyDescent="0.25">
      <c r="A33" s="143">
        <v>29</v>
      </c>
      <c r="B33" s="86" t="s">
        <v>1628</v>
      </c>
      <c r="C33" s="22" t="s">
        <v>2624</v>
      </c>
      <c r="D33" s="20" t="s">
        <v>2625</v>
      </c>
      <c r="E33" s="11"/>
    </row>
    <row r="34" spans="1:5" ht="45" x14ac:dyDescent="0.25">
      <c r="A34" s="143">
        <v>30</v>
      </c>
      <c r="B34" s="87" t="s">
        <v>1596</v>
      </c>
      <c r="C34" s="22" t="s">
        <v>2624</v>
      </c>
      <c r="D34" s="20" t="s">
        <v>2625</v>
      </c>
      <c r="E34" s="11"/>
    </row>
    <row r="35" spans="1:5" ht="45" x14ac:dyDescent="0.25">
      <c r="A35" s="143">
        <v>31</v>
      </c>
      <c r="B35" s="101" t="s">
        <v>1584</v>
      </c>
      <c r="C35" s="22" t="s">
        <v>2624</v>
      </c>
      <c r="D35" s="20" t="s">
        <v>2625</v>
      </c>
      <c r="E35" s="11"/>
    </row>
    <row r="36" spans="1:5" ht="45" x14ac:dyDescent="0.25">
      <c r="A36" s="27">
        <v>32</v>
      </c>
      <c r="B36" s="101" t="s">
        <v>1213</v>
      </c>
      <c r="C36" s="22" t="s">
        <v>2624</v>
      </c>
      <c r="D36" s="20" t="s">
        <v>2625</v>
      </c>
      <c r="E36" s="11"/>
    </row>
    <row r="37" spans="1:5" ht="45" x14ac:dyDescent="0.25">
      <c r="A37" s="143">
        <v>33</v>
      </c>
      <c r="B37" s="101" t="s">
        <v>1214</v>
      </c>
      <c r="C37" s="22" t="s">
        <v>2624</v>
      </c>
      <c r="D37" s="20" t="s">
        <v>2625</v>
      </c>
      <c r="E37" s="11"/>
    </row>
    <row r="38" spans="1:5" ht="45" x14ac:dyDescent="0.25">
      <c r="A38" s="143">
        <v>34</v>
      </c>
      <c r="B38" s="86" t="s">
        <v>1629</v>
      </c>
      <c r="C38" s="22" t="s">
        <v>2624</v>
      </c>
      <c r="D38" s="20" t="s">
        <v>2625</v>
      </c>
      <c r="E38" s="11"/>
    </row>
    <row r="39" spans="1:5" ht="45" x14ac:dyDescent="0.25">
      <c r="A39" s="143">
        <v>35</v>
      </c>
      <c r="B39" s="86" t="s">
        <v>1215</v>
      </c>
      <c r="C39" s="22" t="s">
        <v>2624</v>
      </c>
      <c r="D39" s="20" t="s">
        <v>2625</v>
      </c>
      <c r="E39" s="11"/>
    </row>
    <row r="40" spans="1:5" ht="45" x14ac:dyDescent="0.25">
      <c r="A40" s="27">
        <v>36</v>
      </c>
      <c r="B40" s="102" t="s">
        <v>1216</v>
      </c>
      <c r="C40" s="22" t="s">
        <v>2624</v>
      </c>
      <c r="D40" s="20" t="s">
        <v>2625</v>
      </c>
      <c r="E40" s="11"/>
    </row>
    <row r="41" spans="1:5" ht="45" x14ac:dyDescent="0.25">
      <c r="A41" s="143">
        <v>37</v>
      </c>
      <c r="B41" s="101" t="s">
        <v>1217</v>
      </c>
      <c r="C41" s="22" t="s">
        <v>2624</v>
      </c>
      <c r="D41" s="20" t="s">
        <v>2625</v>
      </c>
      <c r="E41" s="11"/>
    </row>
    <row r="42" spans="1:5" ht="45" x14ac:dyDescent="0.25">
      <c r="A42" s="143">
        <v>38</v>
      </c>
      <c r="B42" s="101" t="s">
        <v>1218</v>
      </c>
      <c r="C42" s="22" t="s">
        <v>2624</v>
      </c>
      <c r="D42" s="20" t="s">
        <v>2625</v>
      </c>
      <c r="E42" s="11"/>
    </row>
    <row r="43" spans="1:5" ht="45" x14ac:dyDescent="0.25">
      <c r="A43" s="143">
        <v>39</v>
      </c>
      <c r="B43" s="86" t="s">
        <v>1219</v>
      </c>
      <c r="C43" s="22" t="s">
        <v>2624</v>
      </c>
      <c r="D43" s="20" t="s">
        <v>2625</v>
      </c>
      <c r="E43" s="11"/>
    </row>
    <row r="44" spans="1:5" ht="45" x14ac:dyDescent="0.25">
      <c r="A44" s="27">
        <v>40</v>
      </c>
      <c r="B44" s="101" t="s">
        <v>1220</v>
      </c>
      <c r="C44" s="22" t="s">
        <v>2624</v>
      </c>
      <c r="D44" s="20" t="s">
        <v>2625</v>
      </c>
      <c r="E44" s="11"/>
    </row>
    <row r="45" spans="1:5" ht="45" x14ac:dyDescent="0.25">
      <c r="A45" s="143">
        <v>41</v>
      </c>
      <c r="B45" s="86" t="s">
        <v>1221</v>
      </c>
      <c r="C45" s="22" t="s">
        <v>2624</v>
      </c>
      <c r="D45" s="20" t="s">
        <v>2625</v>
      </c>
      <c r="E45" s="11"/>
    </row>
    <row r="46" spans="1:5" ht="45" x14ac:dyDescent="0.25">
      <c r="A46" s="143">
        <v>42</v>
      </c>
      <c r="B46" s="86" t="s">
        <v>1222</v>
      </c>
      <c r="C46" s="22" t="s">
        <v>2624</v>
      </c>
      <c r="D46" s="20" t="s">
        <v>2625</v>
      </c>
      <c r="E46" s="11"/>
    </row>
    <row r="47" spans="1:5" ht="45" x14ac:dyDescent="0.25">
      <c r="A47" s="143">
        <v>43</v>
      </c>
      <c r="B47" s="86" t="s">
        <v>1223</v>
      </c>
      <c r="C47" s="22" t="s">
        <v>2624</v>
      </c>
      <c r="D47" s="20" t="s">
        <v>2625</v>
      </c>
      <c r="E47" s="11"/>
    </row>
    <row r="48" spans="1:5" ht="45" x14ac:dyDescent="0.25">
      <c r="A48" s="27">
        <v>44</v>
      </c>
      <c r="B48" s="86" t="s">
        <v>1224</v>
      </c>
      <c r="C48" s="22" t="s">
        <v>2624</v>
      </c>
      <c r="D48" s="20" t="s">
        <v>2625</v>
      </c>
      <c r="E48" s="11"/>
    </row>
    <row r="49" spans="1:5" ht="45" x14ac:dyDescent="0.25">
      <c r="A49" s="27">
        <v>45</v>
      </c>
      <c r="B49" s="86" t="s">
        <v>2626</v>
      </c>
      <c r="C49" s="22" t="s">
        <v>2624</v>
      </c>
      <c r="D49" s="20" t="s">
        <v>2625</v>
      </c>
      <c r="E49" s="11"/>
    </row>
    <row r="50" spans="1:5" ht="45" x14ac:dyDescent="0.25">
      <c r="A50" s="27">
        <v>46</v>
      </c>
      <c r="B50" s="86" t="s">
        <v>2627</v>
      </c>
      <c r="C50" s="22" t="s">
        <v>2624</v>
      </c>
      <c r="D50" s="20" t="s">
        <v>2625</v>
      </c>
      <c r="E50" s="11"/>
    </row>
  </sheetData>
  <mergeCells count="3">
    <mergeCell ref="A1:E1"/>
    <mergeCell ref="A2:E2"/>
    <mergeCell ref="A3:E3"/>
  </mergeCells>
  <pageMargins left="0.19" right="0.43"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76"/>
  <sheetViews>
    <sheetView topLeftCell="A43" zoomScale="115" zoomScaleNormal="115" workbookViewId="0">
      <selection activeCell="D52" sqref="D52"/>
    </sheetView>
  </sheetViews>
  <sheetFormatPr defaultColWidth="24.7109375" defaultRowHeight="15" x14ac:dyDescent="0.25"/>
  <cols>
    <col min="1" max="1" width="10.5703125" customWidth="1"/>
    <col min="2" max="2" width="23.7109375" customWidth="1"/>
    <col min="3" max="3" width="21.28515625" customWidth="1"/>
    <col min="4" max="4" width="21.5703125" customWidth="1"/>
    <col min="5" max="5" width="19.5703125" customWidth="1"/>
  </cols>
  <sheetData>
    <row r="1" spans="1:8" ht="82.5" customHeight="1" x14ac:dyDescent="0.25">
      <c r="A1" s="247" t="s">
        <v>179</v>
      </c>
      <c r="B1" s="247"/>
      <c r="C1" s="247"/>
      <c r="D1" s="247"/>
      <c r="E1" s="247"/>
      <c r="F1" s="247"/>
      <c r="G1" s="247"/>
    </row>
    <row r="2" spans="1:8" s="9" customFormat="1" ht="75" x14ac:dyDescent="0.25">
      <c r="A2" s="7" t="s">
        <v>1</v>
      </c>
      <c r="B2" s="7" t="s">
        <v>115</v>
      </c>
      <c r="C2" s="7" t="s">
        <v>116</v>
      </c>
      <c r="D2" s="7" t="s">
        <v>117</v>
      </c>
      <c r="E2" s="7" t="s">
        <v>177</v>
      </c>
      <c r="F2" s="7" t="s">
        <v>118</v>
      </c>
      <c r="G2" s="7" t="s">
        <v>178</v>
      </c>
      <c r="H2" s="22"/>
    </row>
    <row r="3" spans="1:8" x14ac:dyDescent="0.25">
      <c r="A3" s="110">
        <v>2019</v>
      </c>
      <c r="B3" s="112">
        <v>43554</v>
      </c>
      <c r="C3" s="1"/>
      <c r="D3" s="1"/>
      <c r="E3" s="1"/>
      <c r="F3" s="1"/>
      <c r="G3" s="1"/>
      <c r="H3" s="1"/>
    </row>
    <row r="4" spans="1:8" x14ac:dyDescent="0.25">
      <c r="A4" s="110"/>
      <c r="B4" s="112">
        <v>43645</v>
      </c>
      <c r="C4" s="1"/>
      <c r="D4" s="1"/>
      <c r="E4" s="1"/>
      <c r="F4" s="1"/>
      <c r="G4" s="1"/>
      <c r="H4" s="1"/>
    </row>
    <row r="5" spans="1:8" x14ac:dyDescent="0.25">
      <c r="A5" s="110"/>
      <c r="B5" s="112">
        <v>43763</v>
      </c>
      <c r="C5" s="1"/>
      <c r="D5" s="1"/>
      <c r="E5" s="1"/>
      <c r="F5" s="1"/>
      <c r="G5" s="1"/>
      <c r="H5" s="1"/>
    </row>
    <row r="6" spans="1:8" x14ac:dyDescent="0.25">
      <c r="A6" s="110"/>
      <c r="B6" s="111">
        <v>43507</v>
      </c>
      <c r="C6" s="1"/>
      <c r="D6" s="1"/>
      <c r="E6" s="1"/>
      <c r="F6" s="1"/>
      <c r="G6" s="1"/>
      <c r="H6" s="1"/>
    </row>
    <row r="7" spans="1:8" x14ac:dyDescent="0.25">
      <c r="A7" s="1"/>
      <c r="C7" s="1"/>
      <c r="D7" s="1"/>
      <c r="E7" s="1"/>
      <c r="F7" s="1"/>
      <c r="G7" s="1"/>
      <c r="H7" s="1"/>
    </row>
    <row r="8" spans="1:8" x14ac:dyDescent="0.25">
      <c r="A8" s="108">
        <v>2020</v>
      </c>
      <c r="B8" s="109">
        <v>44021</v>
      </c>
      <c r="C8" s="1"/>
      <c r="D8" s="1"/>
      <c r="E8" s="1"/>
      <c r="F8" s="1"/>
      <c r="G8" s="1"/>
      <c r="H8" s="1"/>
    </row>
    <row r="9" spans="1:8" x14ac:dyDescent="0.25">
      <c r="A9" s="108"/>
      <c r="B9" s="109">
        <v>44135</v>
      </c>
      <c r="C9" s="1"/>
      <c r="D9" s="1"/>
      <c r="E9" s="1"/>
      <c r="F9" s="1"/>
      <c r="G9" s="1"/>
      <c r="H9" s="1"/>
    </row>
    <row r="10" spans="1:8" x14ac:dyDescent="0.25">
      <c r="A10" s="108"/>
      <c r="B10" s="109">
        <v>44228</v>
      </c>
      <c r="C10" s="1"/>
      <c r="D10" s="1"/>
      <c r="E10" s="1"/>
      <c r="F10" s="1"/>
      <c r="G10" s="1"/>
      <c r="H10" s="1"/>
    </row>
    <row r="11" spans="1:8" x14ac:dyDescent="0.25">
      <c r="A11" s="108"/>
      <c r="B11" s="109">
        <v>44344</v>
      </c>
      <c r="C11" s="1"/>
      <c r="D11" s="1"/>
      <c r="E11" s="1"/>
      <c r="F11" s="1"/>
      <c r="G11" s="1"/>
      <c r="H11" s="1"/>
    </row>
    <row r="12" spans="1:8" x14ac:dyDescent="0.25">
      <c r="A12" s="1"/>
      <c r="B12" s="1"/>
      <c r="C12" s="1"/>
      <c r="D12" s="1"/>
      <c r="E12" s="1"/>
      <c r="F12" s="1"/>
      <c r="G12" s="1"/>
      <c r="H12" s="1"/>
    </row>
    <row r="13" spans="1:8" x14ac:dyDescent="0.25">
      <c r="A13" s="110">
        <v>2021</v>
      </c>
      <c r="B13" s="112">
        <v>44454</v>
      </c>
      <c r="C13" s="1"/>
      <c r="D13" s="1"/>
      <c r="E13" s="1"/>
      <c r="F13" s="1"/>
      <c r="G13" s="1"/>
      <c r="H13" s="1"/>
    </row>
    <row r="14" spans="1:8" x14ac:dyDescent="0.25">
      <c r="A14" s="110"/>
      <c r="B14" s="112">
        <v>44548</v>
      </c>
      <c r="C14" s="1"/>
      <c r="D14" s="1"/>
      <c r="E14" s="1"/>
      <c r="F14" s="1"/>
      <c r="G14" s="1"/>
      <c r="H14" s="1"/>
    </row>
    <row r="15" spans="1:8" x14ac:dyDescent="0.25">
      <c r="A15" s="110"/>
      <c r="B15" s="112">
        <v>44600</v>
      </c>
      <c r="C15" s="1"/>
      <c r="D15" s="1"/>
      <c r="E15" s="1"/>
      <c r="F15" s="1"/>
      <c r="G15" s="1"/>
      <c r="H15" s="1"/>
    </row>
    <row r="16" spans="1:8" x14ac:dyDescent="0.25">
      <c r="A16" s="110"/>
      <c r="B16" s="112">
        <v>44743</v>
      </c>
      <c r="C16" s="1"/>
      <c r="D16" s="1"/>
      <c r="E16" s="1"/>
      <c r="F16" s="1"/>
      <c r="G16" s="1"/>
      <c r="H16" s="1"/>
    </row>
    <row r="17" spans="1:8" x14ac:dyDescent="0.25">
      <c r="A17" s="1"/>
      <c r="B17" s="1"/>
      <c r="C17" s="1"/>
      <c r="D17" s="1"/>
      <c r="E17" s="1"/>
      <c r="F17" s="1"/>
      <c r="G17" s="1"/>
      <c r="H17" s="1"/>
    </row>
    <row r="18" spans="1:8" x14ac:dyDescent="0.25">
      <c r="A18" s="108">
        <v>2022</v>
      </c>
      <c r="B18" s="109">
        <v>44840</v>
      </c>
      <c r="C18" s="1"/>
      <c r="D18" s="1"/>
      <c r="E18" s="1"/>
      <c r="F18" s="1"/>
      <c r="G18" s="1"/>
      <c r="H18" s="1"/>
    </row>
    <row r="19" spans="1:8" x14ac:dyDescent="0.25">
      <c r="A19" s="108"/>
      <c r="B19" s="109">
        <v>44930</v>
      </c>
      <c r="C19" s="1"/>
      <c r="D19" s="1"/>
      <c r="E19" s="1"/>
      <c r="F19" s="1"/>
      <c r="G19" s="1"/>
      <c r="H19" s="1"/>
    </row>
    <row r="20" spans="1:8" x14ac:dyDescent="0.25">
      <c r="A20" s="108"/>
      <c r="B20" s="109">
        <v>45016</v>
      </c>
      <c r="C20" s="1"/>
      <c r="D20" s="1"/>
      <c r="E20" s="1"/>
      <c r="F20" s="1"/>
      <c r="G20" s="1"/>
      <c r="H20" s="1"/>
    </row>
    <row r="21" spans="1:8" x14ac:dyDescent="0.25">
      <c r="A21" s="108"/>
      <c r="B21" s="109">
        <v>45108</v>
      </c>
      <c r="C21" s="1"/>
      <c r="D21" s="1"/>
      <c r="E21" s="1"/>
      <c r="F21" s="1"/>
      <c r="G21" s="1"/>
      <c r="H21" s="1"/>
    </row>
    <row r="22" spans="1:8" x14ac:dyDescent="0.25">
      <c r="A22" s="1"/>
      <c r="B22" s="1"/>
      <c r="C22" s="1"/>
      <c r="D22" s="1"/>
      <c r="E22" s="1"/>
      <c r="F22" s="1"/>
      <c r="G22" s="1"/>
      <c r="H22" s="1"/>
    </row>
    <row r="23" spans="1:8" x14ac:dyDescent="0.25">
      <c r="A23" s="110">
        <v>2023</v>
      </c>
      <c r="B23" s="112">
        <v>45011</v>
      </c>
      <c r="C23" s="1"/>
      <c r="D23" s="1"/>
      <c r="E23" s="1"/>
      <c r="F23" s="1"/>
      <c r="G23" s="1"/>
      <c r="H23" s="1"/>
    </row>
    <row r="24" spans="1:8" x14ac:dyDescent="0.25">
      <c r="A24" s="110"/>
      <c r="B24" s="112">
        <v>45108</v>
      </c>
      <c r="C24" s="1"/>
      <c r="D24" s="1"/>
      <c r="E24" s="1"/>
      <c r="F24" s="1"/>
      <c r="G24" s="1"/>
      <c r="H24" s="1"/>
    </row>
    <row r="25" spans="1:8" x14ac:dyDescent="0.25">
      <c r="A25" s="110"/>
      <c r="B25" s="112">
        <v>45199</v>
      </c>
      <c r="C25" s="1"/>
      <c r="D25" s="1"/>
      <c r="E25" s="1"/>
      <c r="F25" s="1"/>
      <c r="G25" s="1"/>
      <c r="H25" s="1"/>
    </row>
    <row r="26" spans="1:8" x14ac:dyDescent="0.25">
      <c r="A26" s="110"/>
      <c r="B26" s="112">
        <v>45276</v>
      </c>
      <c r="C26" s="1"/>
      <c r="D26" s="1"/>
      <c r="E26" s="1"/>
      <c r="F26" s="1"/>
      <c r="G26" s="1"/>
      <c r="H26" s="1"/>
    </row>
    <row r="27" spans="1:8" x14ac:dyDescent="0.25">
      <c r="A27" s="1"/>
      <c r="B27" s="1"/>
      <c r="C27" s="1"/>
      <c r="D27" s="1"/>
      <c r="E27" s="1"/>
      <c r="F27" s="1"/>
      <c r="G27" s="1"/>
      <c r="H27" s="1"/>
    </row>
    <row r="28" spans="1:8" ht="75" x14ac:dyDescent="0.25">
      <c r="A28" s="115" t="s">
        <v>1659</v>
      </c>
      <c r="B28" s="114">
        <v>45360</v>
      </c>
      <c r="C28" s="1"/>
      <c r="D28" s="1"/>
      <c r="E28" s="1"/>
      <c r="F28" s="1"/>
      <c r="G28" s="1"/>
      <c r="H28" s="1"/>
    </row>
    <row r="29" spans="1:8" x14ac:dyDescent="0.25">
      <c r="A29" s="113"/>
      <c r="B29" s="114">
        <v>45472</v>
      </c>
      <c r="C29" s="1"/>
      <c r="D29" s="1"/>
      <c r="E29" s="1"/>
      <c r="F29" s="1"/>
      <c r="G29" s="1"/>
      <c r="H29" s="1"/>
    </row>
    <row r="30" spans="1:8" x14ac:dyDescent="0.25">
      <c r="A30" s="113"/>
      <c r="B30" s="114">
        <v>45563</v>
      </c>
      <c r="C30" s="1"/>
      <c r="D30" s="1"/>
      <c r="E30" s="1"/>
      <c r="F30" s="1"/>
      <c r="G30" s="1"/>
      <c r="H30" s="1"/>
    </row>
    <row r="31" spans="1:8" x14ac:dyDescent="0.25">
      <c r="A31" s="113"/>
      <c r="B31" s="114">
        <v>45647</v>
      </c>
      <c r="C31" s="1"/>
      <c r="D31" s="1"/>
      <c r="E31" s="1"/>
      <c r="F31" s="1"/>
      <c r="G31" s="1"/>
      <c r="H31" s="1"/>
    </row>
    <row r="32" spans="1:8" x14ac:dyDescent="0.25">
      <c r="A32" s="1"/>
      <c r="B32" s="1"/>
      <c r="C32" s="1"/>
      <c r="D32" s="1"/>
      <c r="E32" s="1"/>
      <c r="F32" s="1"/>
      <c r="G32" s="1"/>
      <c r="H32" s="1"/>
    </row>
    <row r="33" spans="1:8" ht="45" x14ac:dyDescent="0.25">
      <c r="A33" s="1"/>
      <c r="B33" s="1"/>
      <c r="C33" s="7" t="s">
        <v>116</v>
      </c>
      <c r="D33" s="1"/>
      <c r="E33" s="1"/>
      <c r="F33" s="1"/>
      <c r="G33" s="1"/>
      <c r="H33" s="1"/>
    </row>
    <row r="34" spans="1:8" ht="45" x14ac:dyDescent="0.25">
      <c r="A34" s="1"/>
      <c r="B34" s="1"/>
      <c r="C34" s="106" t="s">
        <v>1660</v>
      </c>
      <c r="D34" s="1"/>
      <c r="E34" s="1"/>
      <c r="F34" s="1"/>
      <c r="G34" s="1"/>
      <c r="H34" s="1"/>
    </row>
    <row r="35" spans="1:8" x14ac:dyDescent="0.25">
      <c r="A35" s="1"/>
      <c r="B35" s="1"/>
      <c r="C35" s="1"/>
      <c r="D35" s="1"/>
      <c r="E35" s="1"/>
      <c r="F35" s="1"/>
      <c r="G35" s="1"/>
      <c r="H35" s="1"/>
    </row>
    <row r="36" spans="1:8" ht="45" x14ac:dyDescent="0.25">
      <c r="A36" s="88" t="s">
        <v>1</v>
      </c>
      <c r="B36" s="7" t="s">
        <v>105</v>
      </c>
      <c r="C36" s="23" t="s">
        <v>80</v>
      </c>
      <c r="D36" s="11" t="s">
        <v>17</v>
      </c>
      <c r="E36" s="18" t="s">
        <v>16</v>
      </c>
      <c r="F36" s="1"/>
      <c r="G36" s="1"/>
      <c r="H36" s="1"/>
    </row>
    <row r="37" spans="1:8" ht="40.15" customHeight="1" x14ac:dyDescent="0.25">
      <c r="A37" s="89">
        <v>2023</v>
      </c>
      <c r="B37" s="117" t="s">
        <v>1438</v>
      </c>
      <c r="C37" s="89">
        <v>49</v>
      </c>
      <c r="D37" s="90">
        <v>45059</v>
      </c>
      <c r="E37" s="91" t="s">
        <v>1439</v>
      </c>
      <c r="F37" s="1"/>
      <c r="G37" s="1"/>
      <c r="H37" s="1"/>
    </row>
    <row r="38" spans="1:8" ht="40.15" customHeight="1" x14ac:dyDescent="0.25">
      <c r="A38" s="89">
        <v>2023</v>
      </c>
      <c r="B38" s="22" t="s">
        <v>1440</v>
      </c>
      <c r="C38" s="89">
        <v>25</v>
      </c>
      <c r="D38" s="89" t="s">
        <v>1441</v>
      </c>
      <c r="E38" s="92" t="s">
        <v>1442</v>
      </c>
      <c r="F38" s="1"/>
      <c r="G38" s="1"/>
      <c r="H38" s="1"/>
    </row>
    <row r="39" spans="1:8" ht="40.15" customHeight="1" x14ac:dyDescent="0.25">
      <c r="A39" s="89">
        <v>2022</v>
      </c>
      <c r="B39" s="22" t="s">
        <v>1443</v>
      </c>
      <c r="C39" s="89">
        <v>29</v>
      </c>
      <c r="D39" s="90">
        <v>44744</v>
      </c>
      <c r="E39" s="91" t="s">
        <v>1444</v>
      </c>
      <c r="F39" s="1"/>
      <c r="G39" s="1"/>
      <c r="H39" s="1"/>
    </row>
    <row r="40" spans="1:8" ht="40.15" customHeight="1" x14ac:dyDescent="0.25">
      <c r="A40" s="89">
        <v>2022</v>
      </c>
      <c r="B40" s="22" t="s">
        <v>1445</v>
      </c>
      <c r="C40" s="89">
        <v>29</v>
      </c>
      <c r="D40" s="90">
        <v>44870</v>
      </c>
      <c r="E40" s="92" t="s">
        <v>1446</v>
      </c>
      <c r="F40" s="1"/>
      <c r="G40" s="1"/>
      <c r="H40" s="1"/>
    </row>
    <row r="41" spans="1:8" ht="40.15" customHeight="1" x14ac:dyDescent="0.25">
      <c r="A41" s="89">
        <v>2022</v>
      </c>
      <c r="B41" s="117" t="s">
        <v>1447</v>
      </c>
      <c r="C41" s="89">
        <v>20</v>
      </c>
      <c r="D41" s="90">
        <v>44722</v>
      </c>
      <c r="E41" s="91" t="s">
        <v>1448</v>
      </c>
      <c r="F41" s="1"/>
      <c r="G41" s="1"/>
      <c r="H41" s="1"/>
    </row>
    <row r="42" spans="1:8" ht="40.15" customHeight="1" x14ac:dyDescent="0.25">
      <c r="A42" s="89">
        <v>2021</v>
      </c>
      <c r="B42" s="93" t="s">
        <v>1449</v>
      </c>
      <c r="C42" s="89">
        <v>29</v>
      </c>
      <c r="D42" s="90">
        <v>44457</v>
      </c>
      <c r="E42" s="94" t="s">
        <v>1450</v>
      </c>
      <c r="F42" s="1"/>
      <c r="G42" s="1"/>
      <c r="H42" s="1"/>
    </row>
    <row r="43" spans="1:8" ht="40.15" customHeight="1" x14ac:dyDescent="0.25">
      <c r="A43" s="89">
        <v>2021</v>
      </c>
      <c r="B43" s="118" t="s">
        <v>1451</v>
      </c>
      <c r="C43" s="89">
        <v>200</v>
      </c>
      <c r="D43" s="90" t="s">
        <v>1452</v>
      </c>
      <c r="E43" s="95" t="s">
        <v>1453</v>
      </c>
      <c r="F43" s="1"/>
      <c r="G43" s="1"/>
      <c r="H43" s="1"/>
    </row>
    <row r="44" spans="1:8" ht="40.15" customHeight="1" x14ac:dyDescent="0.25">
      <c r="A44" s="89">
        <v>2021</v>
      </c>
      <c r="B44" s="22" t="s">
        <v>1454</v>
      </c>
      <c r="C44" s="32">
        <v>30</v>
      </c>
      <c r="D44" s="90">
        <v>44331</v>
      </c>
      <c r="E44" s="91" t="s">
        <v>1455</v>
      </c>
      <c r="F44" s="1"/>
      <c r="G44" s="1"/>
      <c r="H44" s="1"/>
    </row>
    <row r="45" spans="1:8" ht="40.15" customHeight="1" x14ac:dyDescent="0.25">
      <c r="A45" s="89">
        <v>2021</v>
      </c>
      <c r="B45" s="117" t="s">
        <v>1456</v>
      </c>
      <c r="C45" s="32">
        <v>30</v>
      </c>
      <c r="D45" s="90">
        <v>44335</v>
      </c>
      <c r="E45" s="91" t="s">
        <v>1457</v>
      </c>
      <c r="F45" s="1"/>
      <c r="G45" s="1"/>
      <c r="H45" s="1"/>
    </row>
    <row r="46" spans="1:8" ht="40.15" customHeight="1" x14ac:dyDescent="0.25">
      <c r="A46" s="89">
        <v>2020</v>
      </c>
      <c r="B46" s="92" t="s">
        <v>1458</v>
      </c>
      <c r="C46" s="32">
        <v>30</v>
      </c>
      <c r="D46" s="90">
        <v>44009</v>
      </c>
      <c r="E46" s="91" t="s">
        <v>1459</v>
      </c>
      <c r="F46" s="1"/>
      <c r="G46" s="1"/>
      <c r="H46" s="1"/>
    </row>
    <row r="47" spans="1:8" ht="40.15" customHeight="1" x14ac:dyDescent="0.25">
      <c r="A47" s="89">
        <v>2020</v>
      </c>
      <c r="B47" s="117" t="s">
        <v>1460</v>
      </c>
      <c r="C47" s="32">
        <v>30</v>
      </c>
      <c r="D47" s="96" t="s">
        <v>1461</v>
      </c>
      <c r="E47" s="91" t="s">
        <v>1462</v>
      </c>
      <c r="F47" s="1"/>
      <c r="G47" s="1"/>
      <c r="H47" s="1"/>
    </row>
    <row r="48" spans="1:8" ht="15" customHeight="1" x14ac:dyDescent="0.25">
      <c r="A48" s="1"/>
      <c r="B48" s="1"/>
      <c r="C48" s="1"/>
      <c r="D48" s="1"/>
      <c r="E48" s="1"/>
      <c r="F48" s="1"/>
      <c r="G48" s="1"/>
      <c r="H48" s="1"/>
    </row>
    <row r="49" spans="1:8" ht="15" customHeight="1" x14ac:dyDescent="0.25">
      <c r="A49" s="1"/>
      <c r="B49" s="107" t="s">
        <v>117</v>
      </c>
      <c r="C49" s="1"/>
      <c r="D49" s="1"/>
      <c r="E49" s="1"/>
      <c r="F49" s="1"/>
      <c r="G49" s="1"/>
      <c r="H49" s="1"/>
    </row>
    <row r="50" spans="1:8" ht="15" customHeight="1" x14ac:dyDescent="0.25">
      <c r="A50" s="1"/>
      <c r="B50" s="1" t="s">
        <v>1661</v>
      </c>
      <c r="C50" s="1"/>
      <c r="D50" s="1"/>
      <c r="E50" s="1"/>
      <c r="F50" s="1"/>
      <c r="G50" s="1"/>
      <c r="H50" s="1"/>
    </row>
    <row r="51" spans="1:8" ht="15" customHeight="1" x14ac:dyDescent="0.25">
      <c r="A51" s="1"/>
      <c r="B51" s="1" t="s">
        <v>1662</v>
      </c>
      <c r="C51" s="1"/>
      <c r="D51" s="1"/>
      <c r="E51" s="1"/>
      <c r="F51" s="1"/>
      <c r="G51" s="1"/>
      <c r="H51" s="1"/>
    </row>
    <row r="52" spans="1:8" ht="15" customHeight="1" x14ac:dyDescent="0.25">
      <c r="A52" s="1"/>
      <c r="B52" s="1" t="s">
        <v>1663</v>
      </c>
      <c r="C52" s="1"/>
      <c r="D52" s="1"/>
      <c r="E52" s="1"/>
      <c r="F52" s="1"/>
      <c r="G52" s="1"/>
      <c r="H52" s="1"/>
    </row>
    <row r="53" spans="1:8" ht="15" customHeight="1" x14ac:dyDescent="0.25">
      <c r="A53" s="1"/>
      <c r="B53" s="1"/>
      <c r="C53" s="1"/>
      <c r="D53" s="1"/>
      <c r="E53" s="1"/>
      <c r="F53" s="1"/>
      <c r="G53" s="1"/>
      <c r="H53" s="1"/>
    </row>
    <row r="54" spans="1:8" ht="15" customHeight="1" x14ac:dyDescent="0.25">
      <c r="A54" s="1"/>
      <c r="B54" s="1"/>
      <c r="C54" s="1"/>
      <c r="D54" s="1"/>
      <c r="E54" s="1"/>
      <c r="F54" s="1"/>
      <c r="G54" s="1"/>
      <c r="H54" s="1"/>
    </row>
    <row r="55" spans="1:8" ht="15" customHeight="1" x14ac:dyDescent="0.25">
      <c r="A55" s="1"/>
      <c r="B55" s="7" t="s">
        <v>177</v>
      </c>
      <c r="C55" s="1"/>
      <c r="D55" s="1"/>
      <c r="E55" s="1"/>
      <c r="F55" s="1"/>
      <c r="G55" s="1"/>
      <c r="H55" s="1"/>
    </row>
    <row r="56" spans="1:8" ht="15" customHeight="1" x14ac:dyDescent="0.25">
      <c r="A56" s="1"/>
      <c r="B56" s="85">
        <v>2020</v>
      </c>
      <c r="C56" s="1"/>
      <c r="D56" s="1"/>
      <c r="E56" s="1"/>
      <c r="F56" s="1"/>
      <c r="G56" s="1"/>
      <c r="H56" s="1"/>
    </row>
    <row r="57" spans="1:8" ht="15" customHeight="1" x14ac:dyDescent="0.25">
      <c r="A57" s="1"/>
      <c r="B57" s="85">
        <v>2021</v>
      </c>
      <c r="C57" s="1"/>
      <c r="D57" s="1"/>
      <c r="E57" s="1"/>
      <c r="F57" s="1"/>
      <c r="G57" s="1"/>
      <c r="H57" s="1"/>
    </row>
    <row r="58" spans="1:8" ht="15" customHeight="1" x14ac:dyDescent="0.25">
      <c r="A58" s="1"/>
      <c r="B58" s="85">
        <v>2022</v>
      </c>
      <c r="C58" s="1"/>
      <c r="D58" s="1"/>
      <c r="E58" s="1"/>
      <c r="F58" s="1"/>
      <c r="G58" s="1"/>
      <c r="H58" s="1"/>
    </row>
    <row r="59" spans="1:8" ht="15" customHeight="1" x14ac:dyDescent="0.25">
      <c r="A59" s="1"/>
      <c r="B59" s="85">
        <v>2023</v>
      </c>
      <c r="C59" s="1"/>
      <c r="D59" s="1"/>
      <c r="E59" s="1"/>
      <c r="F59" s="1"/>
      <c r="G59" s="1"/>
      <c r="H59" s="1"/>
    </row>
    <row r="60" spans="1:8" ht="15" customHeight="1" x14ac:dyDescent="0.25">
      <c r="A60" s="1"/>
      <c r="B60" s="1"/>
      <c r="C60" s="1"/>
      <c r="D60" s="1"/>
      <c r="E60" s="1"/>
      <c r="F60" s="1"/>
      <c r="G60" s="1"/>
      <c r="H60" s="1"/>
    </row>
    <row r="61" spans="1:8" ht="15" customHeight="1" x14ac:dyDescent="0.25">
      <c r="A61" s="1"/>
      <c r="B61" s="1"/>
      <c r="C61" s="1"/>
      <c r="D61" s="1"/>
      <c r="E61" s="1"/>
      <c r="F61" s="1"/>
      <c r="G61" s="1"/>
      <c r="H61" s="1"/>
    </row>
    <row r="62" spans="1:8" ht="15" customHeight="1" x14ac:dyDescent="0.25">
      <c r="A62" s="1"/>
      <c r="B62" s="7" t="s">
        <v>118</v>
      </c>
      <c r="C62" s="1"/>
      <c r="D62" s="1"/>
      <c r="E62" s="1"/>
      <c r="F62" s="1"/>
      <c r="G62" s="1"/>
      <c r="H62" s="1"/>
    </row>
    <row r="63" spans="1:8" ht="15" customHeight="1" x14ac:dyDescent="0.25">
      <c r="A63" s="1"/>
      <c r="B63" s="1"/>
      <c r="C63" s="1"/>
      <c r="D63" s="1"/>
      <c r="E63" s="1"/>
      <c r="F63" s="1"/>
      <c r="G63" s="1"/>
      <c r="H63" s="1"/>
    </row>
    <row r="64" spans="1:8" ht="15" customHeight="1" x14ac:dyDescent="0.25">
      <c r="A64" s="1"/>
      <c r="B64" s="1" t="s">
        <v>1664</v>
      </c>
      <c r="C64" s="1"/>
      <c r="D64" s="1"/>
      <c r="E64" s="1"/>
      <c r="F64" s="1"/>
      <c r="G64" s="1"/>
      <c r="H64" s="1"/>
    </row>
    <row r="65" spans="1:8" ht="15" customHeight="1" x14ac:dyDescent="0.25">
      <c r="A65" s="1"/>
      <c r="B65" s="1" t="s">
        <v>1665</v>
      </c>
      <c r="C65" s="1"/>
      <c r="D65" s="1"/>
      <c r="E65" s="1"/>
      <c r="F65" s="1"/>
      <c r="G65" s="1"/>
      <c r="H65" s="1"/>
    </row>
    <row r="66" spans="1:8" ht="15" customHeight="1" x14ac:dyDescent="0.25">
      <c r="A66" s="1"/>
      <c r="B66" s="1" t="s">
        <v>1666</v>
      </c>
      <c r="C66" s="1"/>
      <c r="D66" s="1"/>
      <c r="E66" s="1"/>
      <c r="F66" s="1"/>
      <c r="G66" s="1"/>
      <c r="H66" s="1"/>
    </row>
    <row r="67" spans="1:8" ht="15" customHeight="1" x14ac:dyDescent="0.25">
      <c r="A67" s="1"/>
      <c r="B67" s="1" t="s">
        <v>1667</v>
      </c>
      <c r="C67" s="1"/>
      <c r="D67" s="1"/>
      <c r="E67" s="1"/>
      <c r="F67" s="1"/>
      <c r="G67" s="1"/>
      <c r="H67" s="1"/>
    </row>
    <row r="68" spans="1:8" ht="15" customHeight="1" x14ac:dyDescent="0.25">
      <c r="A68" s="1"/>
      <c r="B68" s="1"/>
      <c r="C68" s="1"/>
      <c r="D68" s="1"/>
      <c r="E68" s="1"/>
      <c r="F68" s="1"/>
      <c r="G68" s="1"/>
      <c r="H68" s="1"/>
    </row>
    <row r="69" spans="1:8" ht="15" customHeight="1" x14ac:dyDescent="0.25">
      <c r="A69" s="1"/>
      <c r="B69" s="1"/>
      <c r="C69" s="1"/>
      <c r="D69" s="1"/>
      <c r="E69" s="1"/>
      <c r="F69" s="1"/>
      <c r="G69" s="1"/>
      <c r="H69" s="1"/>
    </row>
    <row r="70" spans="1:8" ht="15" customHeight="1" x14ac:dyDescent="0.25">
      <c r="A70" s="1"/>
      <c r="B70" s="1"/>
      <c r="C70" s="1"/>
      <c r="D70" s="1"/>
      <c r="E70" s="1"/>
      <c r="F70" s="1"/>
      <c r="G70" s="1"/>
      <c r="H70" s="1"/>
    </row>
    <row r="71" spans="1:8" ht="15" customHeight="1" x14ac:dyDescent="0.25">
      <c r="A71" s="1"/>
      <c r="B71" s="7" t="s">
        <v>178</v>
      </c>
      <c r="C71" s="1"/>
      <c r="D71" s="1"/>
      <c r="E71" s="1"/>
      <c r="F71" s="1"/>
      <c r="G71" s="1"/>
      <c r="H71" s="1"/>
    </row>
    <row r="72" spans="1:8" ht="15" customHeight="1" x14ac:dyDescent="0.25">
      <c r="A72" s="1"/>
      <c r="B72" s="1"/>
      <c r="C72" s="1"/>
      <c r="D72" s="1"/>
      <c r="E72" s="1"/>
      <c r="F72" s="1"/>
      <c r="G72" s="1"/>
      <c r="H72" s="1"/>
    </row>
    <row r="73" spans="1:8" ht="15" customHeight="1" x14ac:dyDescent="0.25">
      <c r="A73" s="1"/>
      <c r="B73" s="1" t="s">
        <v>1668</v>
      </c>
      <c r="C73" s="1"/>
      <c r="D73" s="1"/>
      <c r="E73" s="1"/>
      <c r="F73" s="1"/>
      <c r="G73" s="1"/>
      <c r="H73" s="1"/>
    </row>
    <row r="74" spans="1:8" ht="15" customHeight="1" x14ac:dyDescent="0.25">
      <c r="A74" s="1"/>
      <c r="B74" s="1" t="s">
        <v>1669</v>
      </c>
      <c r="C74" s="1"/>
      <c r="D74" s="1"/>
      <c r="E74" s="1"/>
      <c r="F74" s="1"/>
      <c r="G74" s="1"/>
      <c r="H74" s="1"/>
    </row>
    <row r="75" spans="1:8" ht="40.15" customHeight="1" x14ac:dyDescent="0.25"/>
    <row r="76" spans="1:8" ht="40.15" customHeight="1" x14ac:dyDescent="0.25"/>
  </sheetData>
  <mergeCells count="1">
    <mergeCell ref="A1:G1"/>
  </mergeCells>
  <hyperlinks>
    <hyperlink ref="E39" r:id="rId1"/>
    <hyperlink ref="E37" r:id="rId2"/>
    <hyperlink ref="E41" r:id="rId3"/>
    <hyperlink ref="E42" r:id="rId4"/>
    <hyperlink ref="E44" r:id="rId5"/>
    <hyperlink ref="E45" r:id="rId6"/>
    <hyperlink ref="E46" r:id="rId7"/>
    <hyperlink ref="E47" r:id="rId8"/>
  </hyperlinks>
  <pageMargins left="0.7" right="0.7" top="0.75" bottom="0.75" header="0.3" footer="0.3"/>
  <pageSetup paperSize="9"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1.1</vt:lpstr>
      <vt:lpstr>2.1&amp;2.4.2</vt:lpstr>
      <vt:lpstr>1.2.1 &amp; 1.2.2</vt:lpstr>
      <vt:lpstr>1.3.2</vt:lpstr>
      <vt:lpstr>2.1.1&amp;2.1.2</vt:lpstr>
      <vt:lpstr>2.6.2</vt:lpstr>
      <vt:lpstr>2.7.1</vt:lpstr>
      <vt:lpstr>3.1.1</vt:lpstr>
      <vt:lpstr>3.2.2</vt:lpstr>
      <vt:lpstr>3.3.1</vt:lpstr>
      <vt:lpstr>3.3.2</vt:lpstr>
      <vt:lpstr>3.4.3</vt:lpstr>
      <vt:lpstr>3.5.1</vt:lpstr>
      <vt:lpstr>4.1.2 &amp; 4.4.1</vt:lpstr>
      <vt:lpstr>5.1.1</vt:lpstr>
      <vt:lpstr>5.1.3</vt:lpstr>
      <vt:lpstr>5.1.2</vt:lpstr>
      <vt:lpstr>5.2.1</vt:lpstr>
      <vt:lpstr>5.2.2</vt:lpstr>
      <vt:lpstr>5.3.1</vt:lpstr>
      <vt:lpstr>5.3.2</vt:lpstr>
      <vt:lpstr>6.3.2</vt:lpstr>
      <vt:lpstr>6.3.3</vt:lpstr>
      <vt:lpstr>6.5.2</vt:lpstr>
      <vt:lpstr>'6.3.3'!Print_Area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2024-04-12T04:44:06Z</dcterms:modified>
</cp:coreProperties>
</file>